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360" yWindow="0" windowWidth="45080" windowHeight="26560" tabRatio="500"/>
  </bookViews>
  <sheets>
    <sheet name="nikon" sheetId="1" r:id="rId1"/>
    <sheet name="nikon2" sheetId="5" r:id="rId2"/>
    <sheet name="canon" sheetId="2" r:id="rId3"/>
    <sheet name="CX" sheetId="4" r:id="rId4"/>
    <sheet name="Sheet1" sheetId="3" r:id="rId5"/>
  </sheets>
  <definedNames>
    <definedName name="_xlnm.Print_Area" localSheetId="0">nikon!$A$1:$K$28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7" i="5" l="1"/>
  <c r="X32" i="5"/>
  <c r="X31" i="5"/>
  <c r="R37" i="5"/>
  <c r="H58" i="5"/>
  <c r="H57" i="5"/>
  <c r="B63" i="5"/>
  <c r="H32" i="5"/>
  <c r="H31" i="5"/>
  <c r="B37" i="5"/>
  <c r="B32" i="5"/>
  <c r="H31" i="1"/>
  <c r="C37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AE4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S57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V80" i="5"/>
  <c r="AE3" i="5"/>
  <c r="V61" i="5"/>
  <c r="X57" i="5"/>
  <c r="Y57" i="5"/>
  <c r="Z57" i="5"/>
  <c r="AA57" i="5"/>
  <c r="AB57" i="5"/>
  <c r="AC57" i="5"/>
  <c r="AD57" i="5"/>
  <c r="AE57" i="5"/>
  <c r="X59" i="5"/>
  <c r="Y59" i="5"/>
  <c r="Z59" i="5"/>
  <c r="AA59" i="5"/>
  <c r="AB59" i="5"/>
  <c r="AC59" i="5"/>
  <c r="AD59" i="5"/>
  <c r="AE59" i="5"/>
  <c r="Y60" i="5"/>
  <c r="Z60" i="5"/>
  <c r="AA60" i="5"/>
  <c r="AB60" i="5"/>
  <c r="AC60" i="5"/>
  <c r="AD60" i="5"/>
  <c r="AE60" i="5"/>
  <c r="X58" i="5"/>
  <c r="Y58" i="5"/>
  <c r="Z58" i="5"/>
  <c r="AA58" i="5"/>
  <c r="AB58" i="5"/>
  <c r="AC58" i="5"/>
  <c r="AD58" i="5"/>
  <c r="AE58" i="5"/>
  <c r="AE61" i="5"/>
  <c r="AE80" i="5"/>
  <c r="AD61" i="5"/>
  <c r="AD80" i="5"/>
  <c r="AC61" i="5"/>
  <c r="AC80" i="5"/>
  <c r="AB61" i="5"/>
  <c r="AB80" i="5"/>
  <c r="AA61" i="5"/>
  <c r="AA80" i="5"/>
  <c r="Z61" i="5"/>
  <c r="Z80" i="5"/>
  <c r="Y61" i="5"/>
  <c r="Y80" i="5"/>
  <c r="X61" i="5"/>
  <c r="X80" i="5"/>
  <c r="W80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O4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C57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F80" i="5"/>
  <c r="O3" i="5"/>
  <c r="F61" i="5"/>
  <c r="I57" i="5"/>
  <c r="J57" i="5"/>
  <c r="K57" i="5"/>
  <c r="L57" i="5"/>
  <c r="M57" i="5"/>
  <c r="N57" i="5"/>
  <c r="O57" i="5"/>
  <c r="H59" i="5"/>
  <c r="I59" i="5"/>
  <c r="J59" i="5"/>
  <c r="K59" i="5"/>
  <c r="L59" i="5"/>
  <c r="M59" i="5"/>
  <c r="N59" i="5"/>
  <c r="O59" i="5"/>
  <c r="I60" i="5"/>
  <c r="J60" i="5"/>
  <c r="K60" i="5"/>
  <c r="L60" i="5"/>
  <c r="M60" i="5"/>
  <c r="N60" i="5"/>
  <c r="O60" i="5"/>
  <c r="I58" i="5"/>
  <c r="J58" i="5"/>
  <c r="K58" i="5"/>
  <c r="L58" i="5"/>
  <c r="M58" i="5"/>
  <c r="N58" i="5"/>
  <c r="O58" i="5"/>
  <c r="O61" i="5"/>
  <c r="O80" i="5"/>
  <c r="N61" i="5"/>
  <c r="N80" i="5"/>
  <c r="M61" i="5"/>
  <c r="M80" i="5"/>
  <c r="L61" i="5"/>
  <c r="L80" i="5"/>
  <c r="K61" i="5"/>
  <c r="K80" i="5"/>
  <c r="J61" i="5"/>
  <c r="J80" i="5"/>
  <c r="I61" i="5"/>
  <c r="I80" i="5"/>
  <c r="H61" i="5"/>
  <c r="H80" i="5"/>
  <c r="G80" i="5"/>
  <c r="V79" i="5"/>
  <c r="AE79" i="5"/>
  <c r="AD79" i="5"/>
  <c r="AC79" i="5"/>
  <c r="AB79" i="5"/>
  <c r="AA79" i="5"/>
  <c r="Z79" i="5"/>
  <c r="Y79" i="5"/>
  <c r="X79" i="5"/>
  <c r="W79" i="5"/>
  <c r="F79" i="5"/>
  <c r="O79" i="5"/>
  <c r="N79" i="5"/>
  <c r="M79" i="5"/>
  <c r="L79" i="5"/>
  <c r="K79" i="5"/>
  <c r="J79" i="5"/>
  <c r="I79" i="5"/>
  <c r="H79" i="5"/>
  <c r="G79" i="5"/>
  <c r="V78" i="5"/>
  <c r="AE78" i="5"/>
  <c r="AD78" i="5"/>
  <c r="AC78" i="5"/>
  <c r="AB78" i="5"/>
  <c r="AA78" i="5"/>
  <c r="Z78" i="5"/>
  <c r="Y78" i="5"/>
  <c r="X78" i="5"/>
  <c r="W78" i="5"/>
  <c r="F78" i="5"/>
  <c r="O78" i="5"/>
  <c r="N78" i="5"/>
  <c r="M78" i="5"/>
  <c r="L78" i="5"/>
  <c r="K78" i="5"/>
  <c r="J78" i="5"/>
  <c r="I78" i="5"/>
  <c r="H78" i="5"/>
  <c r="G78" i="5"/>
  <c r="V77" i="5"/>
  <c r="AE77" i="5"/>
  <c r="AD77" i="5"/>
  <c r="AC77" i="5"/>
  <c r="AB77" i="5"/>
  <c r="AA77" i="5"/>
  <c r="Z77" i="5"/>
  <c r="Y77" i="5"/>
  <c r="X77" i="5"/>
  <c r="W77" i="5"/>
  <c r="F77" i="5"/>
  <c r="O77" i="5"/>
  <c r="N77" i="5"/>
  <c r="M77" i="5"/>
  <c r="L77" i="5"/>
  <c r="K77" i="5"/>
  <c r="J77" i="5"/>
  <c r="I77" i="5"/>
  <c r="H77" i="5"/>
  <c r="G77" i="5"/>
  <c r="V76" i="5"/>
  <c r="AE76" i="5"/>
  <c r="AD76" i="5"/>
  <c r="AC76" i="5"/>
  <c r="AB76" i="5"/>
  <c r="AA76" i="5"/>
  <c r="Z76" i="5"/>
  <c r="Y76" i="5"/>
  <c r="X76" i="5"/>
  <c r="W76" i="5"/>
  <c r="F76" i="5"/>
  <c r="O76" i="5"/>
  <c r="N76" i="5"/>
  <c r="M76" i="5"/>
  <c r="L76" i="5"/>
  <c r="K76" i="5"/>
  <c r="J76" i="5"/>
  <c r="I76" i="5"/>
  <c r="H76" i="5"/>
  <c r="G76" i="5"/>
  <c r="V75" i="5"/>
  <c r="AE75" i="5"/>
  <c r="AD75" i="5"/>
  <c r="AC75" i="5"/>
  <c r="AB75" i="5"/>
  <c r="AA75" i="5"/>
  <c r="Z75" i="5"/>
  <c r="Y75" i="5"/>
  <c r="X75" i="5"/>
  <c r="W75" i="5"/>
  <c r="F75" i="5"/>
  <c r="O75" i="5"/>
  <c r="N75" i="5"/>
  <c r="M75" i="5"/>
  <c r="L75" i="5"/>
  <c r="K75" i="5"/>
  <c r="J75" i="5"/>
  <c r="I75" i="5"/>
  <c r="H75" i="5"/>
  <c r="G75" i="5"/>
  <c r="V74" i="5"/>
  <c r="AE74" i="5"/>
  <c r="AD74" i="5"/>
  <c r="AC74" i="5"/>
  <c r="AB74" i="5"/>
  <c r="AA74" i="5"/>
  <c r="Z74" i="5"/>
  <c r="Y74" i="5"/>
  <c r="X74" i="5"/>
  <c r="W74" i="5"/>
  <c r="F74" i="5"/>
  <c r="O74" i="5"/>
  <c r="N74" i="5"/>
  <c r="M74" i="5"/>
  <c r="L74" i="5"/>
  <c r="K74" i="5"/>
  <c r="J74" i="5"/>
  <c r="I74" i="5"/>
  <c r="H74" i="5"/>
  <c r="G74" i="5"/>
  <c r="V73" i="5"/>
  <c r="AE73" i="5"/>
  <c r="AD73" i="5"/>
  <c r="AC73" i="5"/>
  <c r="AB73" i="5"/>
  <c r="AA73" i="5"/>
  <c r="Z73" i="5"/>
  <c r="Y73" i="5"/>
  <c r="X73" i="5"/>
  <c r="W73" i="5"/>
  <c r="F73" i="5"/>
  <c r="O73" i="5"/>
  <c r="N73" i="5"/>
  <c r="M73" i="5"/>
  <c r="L73" i="5"/>
  <c r="K73" i="5"/>
  <c r="J73" i="5"/>
  <c r="I73" i="5"/>
  <c r="H73" i="5"/>
  <c r="G73" i="5"/>
  <c r="V72" i="5"/>
  <c r="AE72" i="5"/>
  <c r="AD72" i="5"/>
  <c r="AC72" i="5"/>
  <c r="AB72" i="5"/>
  <c r="AA72" i="5"/>
  <c r="Z72" i="5"/>
  <c r="Y72" i="5"/>
  <c r="X72" i="5"/>
  <c r="W72" i="5"/>
  <c r="F72" i="5"/>
  <c r="O72" i="5"/>
  <c r="N72" i="5"/>
  <c r="M72" i="5"/>
  <c r="L72" i="5"/>
  <c r="K72" i="5"/>
  <c r="J72" i="5"/>
  <c r="I72" i="5"/>
  <c r="H72" i="5"/>
  <c r="G72" i="5"/>
  <c r="V71" i="5"/>
  <c r="AE71" i="5"/>
  <c r="AD71" i="5"/>
  <c r="AC71" i="5"/>
  <c r="AB71" i="5"/>
  <c r="AA71" i="5"/>
  <c r="Z71" i="5"/>
  <c r="Y71" i="5"/>
  <c r="X71" i="5"/>
  <c r="W71" i="5"/>
  <c r="F71" i="5"/>
  <c r="O71" i="5"/>
  <c r="N71" i="5"/>
  <c r="M71" i="5"/>
  <c r="L71" i="5"/>
  <c r="K71" i="5"/>
  <c r="J71" i="5"/>
  <c r="I71" i="5"/>
  <c r="H71" i="5"/>
  <c r="G71" i="5"/>
  <c r="V70" i="5"/>
  <c r="AE70" i="5"/>
  <c r="AD70" i="5"/>
  <c r="AC70" i="5"/>
  <c r="AB70" i="5"/>
  <c r="AA70" i="5"/>
  <c r="Z70" i="5"/>
  <c r="Y70" i="5"/>
  <c r="X70" i="5"/>
  <c r="W70" i="5"/>
  <c r="F70" i="5"/>
  <c r="O70" i="5"/>
  <c r="N70" i="5"/>
  <c r="M70" i="5"/>
  <c r="L70" i="5"/>
  <c r="K70" i="5"/>
  <c r="J70" i="5"/>
  <c r="I70" i="5"/>
  <c r="H70" i="5"/>
  <c r="G70" i="5"/>
  <c r="V69" i="5"/>
  <c r="AE69" i="5"/>
  <c r="AD69" i="5"/>
  <c r="AC69" i="5"/>
  <c r="AB69" i="5"/>
  <c r="AA69" i="5"/>
  <c r="Z69" i="5"/>
  <c r="Y69" i="5"/>
  <c r="X69" i="5"/>
  <c r="W69" i="5"/>
  <c r="F69" i="5"/>
  <c r="O69" i="5"/>
  <c r="N69" i="5"/>
  <c r="M69" i="5"/>
  <c r="L69" i="5"/>
  <c r="K69" i="5"/>
  <c r="J69" i="5"/>
  <c r="I69" i="5"/>
  <c r="H69" i="5"/>
  <c r="G69" i="5"/>
  <c r="V68" i="5"/>
  <c r="AE68" i="5"/>
  <c r="AD68" i="5"/>
  <c r="AC68" i="5"/>
  <c r="AB68" i="5"/>
  <c r="AA68" i="5"/>
  <c r="Z68" i="5"/>
  <c r="Y68" i="5"/>
  <c r="X68" i="5"/>
  <c r="W68" i="5"/>
  <c r="F68" i="5"/>
  <c r="O68" i="5"/>
  <c r="N68" i="5"/>
  <c r="M68" i="5"/>
  <c r="L68" i="5"/>
  <c r="K68" i="5"/>
  <c r="J68" i="5"/>
  <c r="I68" i="5"/>
  <c r="H68" i="5"/>
  <c r="G68" i="5"/>
  <c r="V67" i="5"/>
  <c r="AE67" i="5"/>
  <c r="AD67" i="5"/>
  <c r="AC67" i="5"/>
  <c r="AB67" i="5"/>
  <c r="AA67" i="5"/>
  <c r="Z67" i="5"/>
  <c r="Y67" i="5"/>
  <c r="X67" i="5"/>
  <c r="W67" i="5"/>
  <c r="F67" i="5"/>
  <c r="O67" i="5"/>
  <c r="N67" i="5"/>
  <c r="M67" i="5"/>
  <c r="L67" i="5"/>
  <c r="K67" i="5"/>
  <c r="J67" i="5"/>
  <c r="I67" i="5"/>
  <c r="H67" i="5"/>
  <c r="G67" i="5"/>
  <c r="V66" i="5"/>
  <c r="AE66" i="5"/>
  <c r="AD66" i="5"/>
  <c r="AC66" i="5"/>
  <c r="AB66" i="5"/>
  <c r="AA66" i="5"/>
  <c r="Z66" i="5"/>
  <c r="Y66" i="5"/>
  <c r="X66" i="5"/>
  <c r="W66" i="5"/>
  <c r="F66" i="5"/>
  <c r="O66" i="5"/>
  <c r="N66" i="5"/>
  <c r="M66" i="5"/>
  <c r="L66" i="5"/>
  <c r="K66" i="5"/>
  <c r="J66" i="5"/>
  <c r="I66" i="5"/>
  <c r="H66" i="5"/>
  <c r="G66" i="5"/>
  <c r="V65" i="5"/>
  <c r="AE65" i="5"/>
  <c r="AD65" i="5"/>
  <c r="AC65" i="5"/>
  <c r="AB65" i="5"/>
  <c r="AA65" i="5"/>
  <c r="Z65" i="5"/>
  <c r="Y65" i="5"/>
  <c r="X65" i="5"/>
  <c r="W65" i="5"/>
  <c r="F65" i="5"/>
  <c r="O65" i="5"/>
  <c r="N65" i="5"/>
  <c r="M65" i="5"/>
  <c r="L65" i="5"/>
  <c r="K65" i="5"/>
  <c r="J65" i="5"/>
  <c r="I65" i="5"/>
  <c r="H65" i="5"/>
  <c r="G65" i="5"/>
  <c r="V64" i="5"/>
  <c r="AE64" i="5"/>
  <c r="AD64" i="5"/>
  <c r="AC64" i="5"/>
  <c r="AB64" i="5"/>
  <c r="AA64" i="5"/>
  <c r="Z64" i="5"/>
  <c r="Y64" i="5"/>
  <c r="X64" i="5"/>
  <c r="W64" i="5"/>
  <c r="F64" i="5"/>
  <c r="O64" i="5"/>
  <c r="N64" i="5"/>
  <c r="M64" i="5"/>
  <c r="L64" i="5"/>
  <c r="K64" i="5"/>
  <c r="J64" i="5"/>
  <c r="I64" i="5"/>
  <c r="H64" i="5"/>
  <c r="G64" i="5"/>
  <c r="V63" i="5"/>
  <c r="AE63" i="5"/>
  <c r="AD63" i="5"/>
  <c r="AC63" i="5"/>
  <c r="AB63" i="5"/>
  <c r="AA63" i="5"/>
  <c r="Z63" i="5"/>
  <c r="Y63" i="5"/>
  <c r="X63" i="5"/>
  <c r="W63" i="5"/>
  <c r="F63" i="5"/>
  <c r="O63" i="5"/>
  <c r="N63" i="5"/>
  <c r="M63" i="5"/>
  <c r="L63" i="5"/>
  <c r="K63" i="5"/>
  <c r="J63" i="5"/>
  <c r="I63" i="5"/>
  <c r="H63" i="5"/>
  <c r="G63" i="5"/>
  <c r="AE62" i="5"/>
  <c r="AD62" i="5"/>
  <c r="AC62" i="5"/>
  <c r="AB62" i="5"/>
  <c r="AA62" i="5"/>
  <c r="Z62" i="5"/>
  <c r="Y62" i="5"/>
  <c r="X62" i="5"/>
  <c r="O62" i="5"/>
  <c r="N62" i="5"/>
  <c r="M62" i="5"/>
  <c r="L62" i="5"/>
  <c r="K62" i="5"/>
  <c r="J62" i="5"/>
  <c r="I62" i="5"/>
  <c r="H62" i="5"/>
  <c r="S58" i="5"/>
  <c r="R57" i="5"/>
  <c r="R58" i="5"/>
  <c r="C58" i="5"/>
  <c r="B57" i="5"/>
  <c r="B58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V54" i="5"/>
  <c r="Y34" i="5"/>
  <c r="Z34" i="5"/>
  <c r="AA34" i="5"/>
  <c r="AB34" i="5"/>
  <c r="AC34" i="5"/>
  <c r="AD34" i="5"/>
  <c r="AE34" i="5"/>
  <c r="Y32" i="5"/>
  <c r="Z32" i="5"/>
  <c r="AA32" i="5"/>
  <c r="AB32" i="5"/>
  <c r="AC32" i="5"/>
  <c r="AD32" i="5"/>
  <c r="AE32" i="5"/>
  <c r="X33" i="5"/>
  <c r="Y33" i="5"/>
  <c r="Z33" i="5"/>
  <c r="AA33" i="5"/>
  <c r="AB33" i="5"/>
  <c r="AC33" i="5"/>
  <c r="AD33" i="5"/>
  <c r="AE33" i="5"/>
  <c r="AE35" i="5"/>
  <c r="AE54" i="5"/>
  <c r="AD35" i="5"/>
  <c r="AD54" i="5"/>
  <c r="AC35" i="5"/>
  <c r="AC54" i="5"/>
  <c r="AB35" i="5"/>
  <c r="AB54" i="5"/>
  <c r="AA35" i="5"/>
  <c r="AA54" i="5"/>
  <c r="Z35" i="5"/>
  <c r="Z54" i="5"/>
  <c r="Y35" i="5"/>
  <c r="Y54" i="5"/>
  <c r="X35" i="5"/>
  <c r="X54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F54" i="5"/>
  <c r="I34" i="5"/>
  <c r="J34" i="5"/>
  <c r="K34" i="5"/>
  <c r="L34" i="5"/>
  <c r="M34" i="5"/>
  <c r="N34" i="5"/>
  <c r="O34" i="5"/>
  <c r="I32" i="5"/>
  <c r="J32" i="5"/>
  <c r="K32" i="5"/>
  <c r="L32" i="5"/>
  <c r="M32" i="5"/>
  <c r="N32" i="5"/>
  <c r="O32" i="5"/>
  <c r="H33" i="5"/>
  <c r="I33" i="5"/>
  <c r="J33" i="5"/>
  <c r="K33" i="5"/>
  <c r="L33" i="5"/>
  <c r="M33" i="5"/>
  <c r="N33" i="5"/>
  <c r="O33" i="5"/>
  <c r="O35" i="5"/>
  <c r="O54" i="5"/>
  <c r="N35" i="5"/>
  <c r="N54" i="5"/>
  <c r="M35" i="5"/>
  <c r="M54" i="5"/>
  <c r="L35" i="5"/>
  <c r="L54" i="5"/>
  <c r="K35" i="5"/>
  <c r="K54" i="5"/>
  <c r="J35" i="5"/>
  <c r="J54" i="5"/>
  <c r="I35" i="5"/>
  <c r="I54" i="5"/>
  <c r="H35" i="5"/>
  <c r="H54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V53" i="5"/>
  <c r="AE53" i="5"/>
  <c r="AD53" i="5"/>
  <c r="AC53" i="5"/>
  <c r="AB53" i="5"/>
  <c r="AA53" i="5"/>
  <c r="Z53" i="5"/>
  <c r="Y53" i="5"/>
  <c r="X53" i="5"/>
  <c r="F53" i="5"/>
  <c r="O53" i="5"/>
  <c r="N53" i="5"/>
  <c r="M53" i="5"/>
  <c r="L53" i="5"/>
  <c r="K53" i="5"/>
  <c r="J53" i="5"/>
  <c r="I53" i="5"/>
  <c r="H53" i="5"/>
  <c r="V52" i="5"/>
  <c r="AE52" i="5"/>
  <c r="AD52" i="5"/>
  <c r="AC52" i="5"/>
  <c r="AB52" i="5"/>
  <c r="AA52" i="5"/>
  <c r="Z52" i="5"/>
  <c r="Y52" i="5"/>
  <c r="X52" i="5"/>
  <c r="F52" i="5"/>
  <c r="O52" i="5"/>
  <c r="N52" i="5"/>
  <c r="M52" i="5"/>
  <c r="L52" i="5"/>
  <c r="K52" i="5"/>
  <c r="J52" i="5"/>
  <c r="I52" i="5"/>
  <c r="H52" i="5"/>
  <c r="V51" i="5"/>
  <c r="AE51" i="5"/>
  <c r="AD51" i="5"/>
  <c r="AC51" i="5"/>
  <c r="AB51" i="5"/>
  <c r="AA51" i="5"/>
  <c r="Z51" i="5"/>
  <c r="Y51" i="5"/>
  <c r="X51" i="5"/>
  <c r="F51" i="5"/>
  <c r="O51" i="5"/>
  <c r="N51" i="5"/>
  <c r="M51" i="5"/>
  <c r="L51" i="5"/>
  <c r="K51" i="5"/>
  <c r="J51" i="5"/>
  <c r="I51" i="5"/>
  <c r="H51" i="5"/>
  <c r="V50" i="5"/>
  <c r="AE50" i="5"/>
  <c r="AD50" i="5"/>
  <c r="AC50" i="5"/>
  <c r="AB50" i="5"/>
  <c r="AA50" i="5"/>
  <c r="Z50" i="5"/>
  <c r="Y50" i="5"/>
  <c r="X50" i="5"/>
  <c r="F50" i="5"/>
  <c r="O50" i="5"/>
  <c r="N50" i="5"/>
  <c r="M50" i="5"/>
  <c r="L50" i="5"/>
  <c r="K50" i="5"/>
  <c r="J50" i="5"/>
  <c r="I50" i="5"/>
  <c r="H50" i="5"/>
  <c r="V49" i="5"/>
  <c r="AE49" i="5"/>
  <c r="AD49" i="5"/>
  <c r="AC49" i="5"/>
  <c r="AB49" i="5"/>
  <c r="AA49" i="5"/>
  <c r="Z49" i="5"/>
  <c r="Y49" i="5"/>
  <c r="X49" i="5"/>
  <c r="F49" i="5"/>
  <c r="O49" i="5"/>
  <c r="N49" i="5"/>
  <c r="M49" i="5"/>
  <c r="L49" i="5"/>
  <c r="K49" i="5"/>
  <c r="J49" i="5"/>
  <c r="I49" i="5"/>
  <c r="H49" i="5"/>
  <c r="V48" i="5"/>
  <c r="AE48" i="5"/>
  <c r="AD48" i="5"/>
  <c r="AC48" i="5"/>
  <c r="AB48" i="5"/>
  <c r="AA48" i="5"/>
  <c r="Z48" i="5"/>
  <c r="Y48" i="5"/>
  <c r="X48" i="5"/>
  <c r="F48" i="5"/>
  <c r="O48" i="5"/>
  <c r="N48" i="5"/>
  <c r="M48" i="5"/>
  <c r="L48" i="5"/>
  <c r="K48" i="5"/>
  <c r="J48" i="5"/>
  <c r="I48" i="5"/>
  <c r="H48" i="5"/>
  <c r="V47" i="5"/>
  <c r="AE47" i="5"/>
  <c r="AD47" i="5"/>
  <c r="AC47" i="5"/>
  <c r="AB47" i="5"/>
  <c r="AA47" i="5"/>
  <c r="Z47" i="5"/>
  <c r="Y47" i="5"/>
  <c r="X47" i="5"/>
  <c r="F47" i="5"/>
  <c r="O47" i="5"/>
  <c r="N47" i="5"/>
  <c r="M47" i="5"/>
  <c r="L47" i="5"/>
  <c r="K47" i="5"/>
  <c r="J47" i="5"/>
  <c r="I47" i="5"/>
  <c r="H47" i="5"/>
  <c r="V46" i="5"/>
  <c r="AE46" i="5"/>
  <c r="AD46" i="5"/>
  <c r="AC46" i="5"/>
  <c r="AB46" i="5"/>
  <c r="AA46" i="5"/>
  <c r="Z46" i="5"/>
  <c r="Y46" i="5"/>
  <c r="X46" i="5"/>
  <c r="F46" i="5"/>
  <c r="O46" i="5"/>
  <c r="N46" i="5"/>
  <c r="M46" i="5"/>
  <c r="L46" i="5"/>
  <c r="K46" i="5"/>
  <c r="J46" i="5"/>
  <c r="I46" i="5"/>
  <c r="H46" i="5"/>
  <c r="V45" i="5"/>
  <c r="AE45" i="5"/>
  <c r="AD45" i="5"/>
  <c r="AC45" i="5"/>
  <c r="AB45" i="5"/>
  <c r="AA45" i="5"/>
  <c r="Z45" i="5"/>
  <c r="Y45" i="5"/>
  <c r="X45" i="5"/>
  <c r="F45" i="5"/>
  <c r="O45" i="5"/>
  <c r="N45" i="5"/>
  <c r="M45" i="5"/>
  <c r="L45" i="5"/>
  <c r="K45" i="5"/>
  <c r="J45" i="5"/>
  <c r="I45" i="5"/>
  <c r="H45" i="5"/>
  <c r="V44" i="5"/>
  <c r="AE44" i="5"/>
  <c r="AD44" i="5"/>
  <c r="AC44" i="5"/>
  <c r="AB44" i="5"/>
  <c r="AA44" i="5"/>
  <c r="Z44" i="5"/>
  <c r="Y44" i="5"/>
  <c r="X44" i="5"/>
  <c r="F44" i="5"/>
  <c r="O44" i="5"/>
  <c r="N44" i="5"/>
  <c r="M44" i="5"/>
  <c r="L44" i="5"/>
  <c r="K44" i="5"/>
  <c r="J44" i="5"/>
  <c r="I44" i="5"/>
  <c r="H44" i="5"/>
  <c r="V43" i="5"/>
  <c r="AE43" i="5"/>
  <c r="AD43" i="5"/>
  <c r="AC43" i="5"/>
  <c r="AB43" i="5"/>
  <c r="AA43" i="5"/>
  <c r="Z43" i="5"/>
  <c r="Y43" i="5"/>
  <c r="X43" i="5"/>
  <c r="F43" i="5"/>
  <c r="O43" i="5"/>
  <c r="N43" i="5"/>
  <c r="M43" i="5"/>
  <c r="L43" i="5"/>
  <c r="K43" i="5"/>
  <c r="J43" i="5"/>
  <c r="I43" i="5"/>
  <c r="H43" i="5"/>
  <c r="V42" i="5"/>
  <c r="AE42" i="5"/>
  <c r="AD42" i="5"/>
  <c r="AC42" i="5"/>
  <c r="AB42" i="5"/>
  <c r="AA42" i="5"/>
  <c r="Z42" i="5"/>
  <c r="Y42" i="5"/>
  <c r="X42" i="5"/>
  <c r="F42" i="5"/>
  <c r="O42" i="5"/>
  <c r="N42" i="5"/>
  <c r="M42" i="5"/>
  <c r="L42" i="5"/>
  <c r="K42" i="5"/>
  <c r="J42" i="5"/>
  <c r="I42" i="5"/>
  <c r="H42" i="5"/>
  <c r="V41" i="5"/>
  <c r="AE41" i="5"/>
  <c r="AD41" i="5"/>
  <c r="AC41" i="5"/>
  <c r="AB41" i="5"/>
  <c r="AA41" i="5"/>
  <c r="Z41" i="5"/>
  <c r="Y41" i="5"/>
  <c r="X41" i="5"/>
  <c r="F41" i="5"/>
  <c r="O41" i="5"/>
  <c r="N41" i="5"/>
  <c r="M41" i="5"/>
  <c r="L41" i="5"/>
  <c r="K41" i="5"/>
  <c r="J41" i="5"/>
  <c r="I41" i="5"/>
  <c r="H41" i="5"/>
  <c r="V40" i="5"/>
  <c r="AE40" i="5"/>
  <c r="AD40" i="5"/>
  <c r="AC40" i="5"/>
  <c r="AB40" i="5"/>
  <c r="AA40" i="5"/>
  <c r="Z40" i="5"/>
  <c r="Y40" i="5"/>
  <c r="X40" i="5"/>
  <c r="F40" i="5"/>
  <c r="O40" i="5"/>
  <c r="N40" i="5"/>
  <c r="M40" i="5"/>
  <c r="L40" i="5"/>
  <c r="K40" i="5"/>
  <c r="J40" i="5"/>
  <c r="I40" i="5"/>
  <c r="H40" i="5"/>
  <c r="V39" i="5"/>
  <c r="AE39" i="5"/>
  <c r="AD39" i="5"/>
  <c r="AC39" i="5"/>
  <c r="AB39" i="5"/>
  <c r="AA39" i="5"/>
  <c r="Z39" i="5"/>
  <c r="Y39" i="5"/>
  <c r="X39" i="5"/>
  <c r="F39" i="5"/>
  <c r="O39" i="5"/>
  <c r="N39" i="5"/>
  <c r="M39" i="5"/>
  <c r="L39" i="5"/>
  <c r="K39" i="5"/>
  <c r="J39" i="5"/>
  <c r="I39" i="5"/>
  <c r="H39" i="5"/>
  <c r="V38" i="5"/>
  <c r="AE38" i="5"/>
  <c r="AD38" i="5"/>
  <c r="AC38" i="5"/>
  <c r="AB38" i="5"/>
  <c r="AA38" i="5"/>
  <c r="Z38" i="5"/>
  <c r="Y38" i="5"/>
  <c r="X38" i="5"/>
  <c r="F38" i="5"/>
  <c r="O38" i="5"/>
  <c r="N38" i="5"/>
  <c r="M38" i="5"/>
  <c r="L38" i="5"/>
  <c r="K38" i="5"/>
  <c r="J38" i="5"/>
  <c r="I38" i="5"/>
  <c r="H38" i="5"/>
  <c r="V37" i="5"/>
  <c r="AE37" i="5"/>
  <c r="AD37" i="5"/>
  <c r="AC37" i="5"/>
  <c r="AB37" i="5"/>
  <c r="AA37" i="5"/>
  <c r="Z37" i="5"/>
  <c r="Y37" i="5"/>
  <c r="X37" i="5"/>
  <c r="F37" i="5"/>
  <c r="O37" i="5"/>
  <c r="N37" i="5"/>
  <c r="M37" i="5"/>
  <c r="L37" i="5"/>
  <c r="K37" i="5"/>
  <c r="J37" i="5"/>
  <c r="I37" i="5"/>
  <c r="H37" i="5"/>
  <c r="S32" i="5"/>
  <c r="R32" i="5"/>
  <c r="C32" i="5"/>
  <c r="Y31" i="5"/>
  <c r="Z31" i="5"/>
  <c r="AA31" i="5"/>
  <c r="AB31" i="5"/>
  <c r="AC31" i="5"/>
  <c r="AD31" i="5"/>
  <c r="AE31" i="5"/>
  <c r="I31" i="5"/>
  <c r="J31" i="5"/>
  <c r="K31" i="5"/>
  <c r="L31" i="5"/>
  <c r="M31" i="5"/>
  <c r="N31" i="5"/>
  <c r="O31" i="5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C50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F73" i="2"/>
  <c r="F54" i="2"/>
  <c r="H50" i="2"/>
  <c r="I50" i="2"/>
  <c r="J50" i="2"/>
  <c r="K50" i="2"/>
  <c r="L50" i="2"/>
  <c r="M50" i="2"/>
  <c r="N50" i="2"/>
  <c r="H52" i="2"/>
  <c r="I52" i="2"/>
  <c r="J52" i="2"/>
  <c r="K52" i="2"/>
  <c r="L52" i="2"/>
  <c r="M52" i="2"/>
  <c r="N52" i="2"/>
  <c r="I53" i="2"/>
  <c r="J53" i="2"/>
  <c r="K53" i="2"/>
  <c r="L53" i="2"/>
  <c r="M53" i="2"/>
  <c r="N53" i="2"/>
  <c r="H51" i="2"/>
  <c r="I51" i="2"/>
  <c r="J51" i="2"/>
  <c r="K51" i="2"/>
  <c r="L51" i="2"/>
  <c r="M51" i="2"/>
  <c r="N51" i="2"/>
  <c r="N54" i="2"/>
  <c r="N73" i="2"/>
  <c r="M54" i="2"/>
  <c r="M73" i="2"/>
  <c r="L54" i="2"/>
  <c r="L73" i="2"/>
  <c r="K54" i="2"/>
  <c r="K73" i="2"/>
  <c r="J54" i="2"/>
  <c r="J73" i="2"/>
  <c r="I54" i="2"/>
  <c r="I73" i="2"/>
  <c r="H54" i="2"/>
  <c r="H73" i="2"/>
  <c r="G73" i="2"/>
  <c r="F72" i="2"/>
  <c r="N72" i="2"/>
  <c r="M72" i="2"/>
  <c r="L72" i="2"/>
  <c r="K72" i="2"/>
  <c r="J72" i="2"/>
  <c r="I72" i="2"/>
  <c r="H72" i="2"/>
  <c r="G72" i="2"/>
  <c r="F71" i="2"/>
  <c r="N71" i="2"/>
  <c r="M71" i="2"/>
  <c r="L71" i="2"/>
  <c r="K71" i="2"/>
  <c r="J71" i="2"/>
  <c r="I71" i="2"/>
  <c r="H71" i="2"/>
  <c r="G71" i="2"/>
  <c r="F70" i="2"/>
  <c r="N70" i="2"/>
  <c r="M70" i="2"/>
  <c r="L70" i="2"/>
  <c r="K70" i="2"/>
  <c r="J70" i="2"/>
  <c r="I70" i="2"/>
  <c r="H70" i="2"/>
  <c r="G70" i="2"/>
  <c r="F69" i="2"/>
  <c r="N69" i="2"/>
  <c r="M69" i="2"/>
  <c r="L69" i="2"/>
  <c r="K69" i="2"/>
  <c r="J69" i="2"/>
  <c r="I69" i="2"/>
  <c r="H69" i="2"/>
  <c r="G69" i="2"/>
  <c r="F68" i="2"/>
  <c r="N68" i="2"/>
  <c r="M68" i="2"/>
  <c r="L68" i="2"/>
  <c r="K68" i="2"/>
  <c r="J68" i="2"/>
  <c r="I68" i="2"/>
  <c r="H68" i="2"/>
  <c r="G68" i="2"/>
  <c r="F67" i="2"/>
  <c r="N67" i="2"/>
  <c r="M67" i="2"/>
  <c r="L67" i="2"/>
  <c r="K67" i="2"/>
  <c r="J67" i="2"/>
  <c r="I67" i="2"/>
  <c r="H67" i="2"/>
  <c r="G67" i="2"/>
  <c r="F66" i="2"/>
  <c r="N66" i="2"/>
  <c r="M66" i="2"/>
  <c r="L66" i="2"/>
  <c r="K66" i="2"/>
  <c r="J66" i="2"/>
  <c r="I66" i="2"/>
  <c r="H66" i="2"/>
  <c r="G66" i="2"/>
  <c r="F65" i="2"/>
  <c r="N65" i="2"/>
  <c r="M65" i="2"/>
  <c r="L65" i="2"/>
  <c r="K65" i="2"/>
  <c r="J65" i="2"/>
  <c r="I65" i="2"/>
  <c r="H65" i="2"/>
  <c r="G65" i="2"/>
  <c r="F64" i="2"/>
  <c r="N64" i="2"/>
  <c r="M64" i="2"/>
  <c r="L64" i="2"/>
  <c r="K64" i="2"/>
  <c r="J64" i="2"/>
  <c r="I64" i="2"/>
  <c r="H64" i="2"/>
  <c r="G64" i="2"/>
  <c r="F63" i="2"/>
  <c r="N63" i="2"/>
  <c r="M63" i="2"/>
  <c r="L63" i="2"/>
  <c r="K63" i="2"/>
  <c r="J63" i="2"/>
  <c r="I63" i="2"/>
  <c r="H63" i="2"/>
  <c r="G63" i="2"/>
  <c r="F62" i="2"/>
  <c r="N62" i="2"/>
  <c r="M62" i="2"/>
  <c r="L62" i="2"/>
  <c r="K62" i="2"/>
  <c r="J62" i="2"/>
  <c r="I62" i="2"/>
  <c r="H62" i="2"/>
  <c r="G62" i="2"/>
  <c r="F61" i="2"/>
  <c r="N61" i="2"/>
  <c r="M61" i="2"/>
  <c r="L61" i="2"/>
  <c r="K61" i="2"/>
  <c r="J61" i="2"/>
  <c r="I61" i="2"/>
  <c r="H61" i="2"/>
  <c r="G61" i="2"/>
  <c r="F60" i="2"/>
  <c r="N60" i="2"/>
  <c r="M60" i="2"/>
  <c r="L60" i="2"/>
  <c r="K60" i="2"/>
  <c r="J60" i="2"/>
  <c r="I60" i="2"/>
  <c r="H60" i="2"/>
  <c r="G60" i="2"/>
  <c r="F59" i="2"/>
  <c r="N59" i="2"/>
  <c r="M59" i="2"/>
  <c r="L59" i="2"/>
  <c r="K59" i="2"/>
  <c r="J59" i="2"/>
  <c r="I59" i="2"/>
  <c r="H59" i="2"/>
  <c r="G59" i="2"/>
  <c r="F58" i="2"/>
  <c r="N58" i="2"/>
  <c r="M58" i="2"/>
  <c r="L58" i="2"/>
  <c r="K58" i="2"/>
  <c r="J58" i="2"/>
  <c r="I58" i="2"/>
  <c r="H58" i="2"/>
  <c r="G58" i="2"/>
  <c r="F57" i="2"/>
  <c r="N57" i="2"/>
  <c r="M57" i="2"/>
  <c r="L57" i="2"/>
  <c r="K57" i="2"/>
  <c r="J57" i="2"/>
  <c r="I57" i="2"/>
  <c r="H57" i="2"/>
  <c r="G57" i="2"/>
  <c r="F56" i="2"/>
  <c r="N56" i="2"/>
  <c r="M56" i="2"/>
  <c r="L56" i="2"/>
  <c r="K56" i="2"/>
  <c r="J56" i="2"/>
  <c r="I56" i="2"/>
  <c r="H56" i="2"/>
  <c r="G56" i="2"/>
  <c r="N55" i="2"/>
  <c r="M55" i="2"/>
  <c r="L55" i="2"/>
  <c r="K55" i="2"/>
  <c r="J55" i="2"/>
  <c r="I55" i="2"/>
  <c r="H55" i="2"/>
  <c r="C51" i="2"/>
  <c r="B50" i="2"/>
  <c r="B51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F47" i="2"/>
  <c r="I27" i="2"/>
  <c r="J27" i="2"/>
  <c r="K27" i="2"/>
  <c r="L27" i="2"/>
  <c r="M27" i="2"/>
  <c r="N27" i="2"/>
  <c r="F28" i="2"/>
  <c r="H25" i="2"/>
  <c r="I25" i="2"/>
  <c r="J25" i="2"/>
  <c r="K25" i="2"/>
  <c r="L25" i="2"/>
  <c r="M25" i="2"/>
  <c r="N25" i="2"/>
  <c r="H26" i="2"/>
  <c r="I26" i="2"/>
  <c r="J26" i="2"/>
  <c r="K26" i="2"/>
  <c r="L26" i="2"/>
  <c r="M26" i="2"/>
  <c r="N26" i="2"/>
  <c r="N28" i="2"/>
  <c r="N47" i="2"/>
  <c r="M28" i="2"/>
  <c r="M47" i="2"/>
  <c r="L28" i="2"/>
  <c r="L47" i="2"/>
  <c r="K28" i="2"/>
  <c r="K47" i="2"/>
  <c r="J28" i="2"/>
  <c r="J47" i="2"/>
  <c r="I28" i="2"/>
  <c r="I47" i="2"/>
  <c r="H28" i="2"/>
  <c r="H47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F46" i="2"/>
  <c r="N46" i="2"/>
  <c r="M46" i="2"/>
  <c r="L46" i="2"/>
  <c r="K46" i="2"/>
  <c r="J46" i="2"/>
  <c r="I46" i="2"/>
  <c r="H46" i="2"/>
  <c r="F45" i="2"/>
  <c r="N45" i="2"/>
  <c r="M45" i="2"/>
  <c r="L45" i="2"/>
  <c r="K45" i="2"/>
  <c r="J45" i="2"/>
  <c r="I45" i="2"/>
  <c r="H45" i="2"/>
  <c r="F44" i="2"/>
  <c r="N44" i="2"/>
  <c r="M44" i="2"/>
  <c r="L44" i="2"/>
  <c r="K44" i="2"/>
  <c r="J44" i="2"/>
  <c r="I44" i="2"/>
  <c r="H44" i="2"/>
  <c r="F43" i="2"/>
  <c r="N43" i="2"/>
  <c r="M43" i="2"/>
  <c r="L43" i="2"/>
  <c r="K43" i="2"/>
  <c r="J43" i="2"/>
  <c r="I43" i="2"/>
  <c r="H43" i="2"/>
  <c r="F42" i="2"/>
  <c r="N42" i="2"/>
  <c r="M42" i="2"/>
  <c r="L42" i="2"/>
  <c r="K42" i="2"/>
  <c r="J42" i="2"/>
  <c r="I42" i="2"/>
  <c r="H42" i="2"/>
  <c r="F41" i="2"/>
  <c r="N41" i="2"/>
  <c r="M41" i="2"/>
  <c r="L41" i="2"/>
  <c r="K41" i="2"/>
  <c r="J41" i="2"/>
  <c r="I41" i="2"/>
  <c r="H41" i="2"/>
  <c r="F40" i="2"/>
  <c r="N40" i="2"/>
  <c r="M40" i="2"/>
  <c r="L40" i="2"/>
  <c r="K40" i="2"/>
  <c r="J40" i="2"/>
  <c r="I40" i="2"/>
  <c r="H40" i="2"/>
  <c r="F39" i="2"/>
  <c r="N39" i="2"/>
  <c r="M39" i="2"/>
  <c r="L39" i="2"/>
  <c r="K39" i="2"/>
  <c r="J39" i="2"/>
  <c r="I39" i="2"/>
  <c r="H39" i="2"/>
  <c r="F38" i="2"/>
  <c r="N38" i="2"/>
  <c r="M38" i="2"/>
  <c r="L38" i="2"/>
  <c r="K38" i="2"/>
  <c r="J38" i="2"/>
  <c r="I38" i="2"/>
  <c r="H38" i="2"/>
  <c r="F37" i="2"/>
  <c r="N37" i="2"/>
  <c r="M37" i="2"/>
  <c r="L37" i="2"/>
  <c r="K37" i="2"/>
  <c r="J37" i="2"/>
  <c r="I37" i="2"/>
  <c r="H37" i="2"/>
  <c r="F36" i="2"/>
  <c r="N36" i="2"/>
  <c r="M36" i="2"/>
  <c r="L36" i="2"/>
  <c r="K36" i="2"/>
  <c r="J36" i="2"/>
  <c r="I36" i="2"/>
  <c r="H36" i="2"/>
  <c r="F35" i="2"/>
  <c r="N35" i="2"/>
  <c r="M35" i="2"/>
  <c r="L35" i="2"/>
  <c r="K35" i="2"/>
  <c r="J35" i="2"/>
  <c r="I35" i="2"/>
  <c r="H35" i="2"/>
  <c r="F34" i="2"/>
  <c r="N34" i="2"/>
  <c r="M34" i="2"/>
  <c r="L34" i="2"/>
  <c r="K34" i="2"/>
  <c r="J34" i="2"/>
  <c r="I34" i="2"/>
  <c r="H34" i="2"/>
  <c r="F33" i="2"/>
  <c r="N33" i="2"/>
  <c r="M33" i="2"/>
  <c r="L33" i="2"/>
  <c r="K33" i="2"/>
  <c r="J33" i="2"/>
  <c r="I33" i="2"/>
  <c r="H33" i="2"/>
  <c r="F32" i="2"/>
  <c r="N32" i="2"/>
  <c r="M32" i="2"/>
  <c r="L32" i="2"/>
  <c r="K32" i="2"/>
  <c r="J32" i="2"/>
  <c r="I32" i="2"/>
  <c r="H32" i="2"/>
  <c r="F31" i="2"/>
  <c r="N31" i="2"/>
  <c r="M31" i="2"/>
  <c r="L31" i="2"/>
  <c r="K31" i="2"/>
  <c r="J31" i="2"/>
  <c r="I31" i="2"/>
  <c r="H31" i="2"/>
  <c r="F30" i="2"/>
  <c r="N30" i="2"/>
  <c r="M30" i="2"/>
  <c r="L30" i="2"/>
  <c r="K30" i="2"/>
  <c r="J30" i="2"/>
  <c r="I30" i="2"/>
  <c r="H30" i="2"/>
  <c r="C25" i="2"/>
  <c r="B25" i="2"/>
  <c r="H24" i="2"/>
  <c r="I24" i="2"/>
  <c r="J24" i="2"/>
  <c r="K24" i="2"/>
  <c r="L24" i="2"/>
  <c r="M24" i="2"/>
  <c r="N24" i="2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O4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C57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F80" i="4"/>
  <c r="B57" i="4"/>
  <c r="H57" i="4"/>
  <c r="I57" i="4"/>
  <c r="J57" i="4"/>
  <c r="K57" i="4"/>
  <c r="L57" i="4"/>
  <c r="M57" i="4"/>
  <c r="N57" i="4"/>
  <c r="O57" i="4"/>
  <c r="H59" i="4"/>
  <c r="I59" i="4"/>
  <c r="J59" i="4"/>
  <c r="K59" i="4"/>
  <c r="L59" i="4"/>
  <c r="M59" i="4"/>
  <c r="N59" i="4"/>
  <c r="O59" i="4"/>
  <c r="I60" i="4"/>
  <c r="J60" i="4"/>
  <c r="K60" i="4"/>
  <c r="L60" i="4"/>
  <c r="M60" i="4"/>
  <c r="N60" i="4"/>
  <c r="O60" i="4"/>
  <c r="H58" i="4"/>
  <c r="I58" i="4"/>
  <c r="J58" i="4"/>
  <c r="K58" i="4"/>
  <c r="L58" i="4"/>
  <c r="M58" i="4"/>
  <c r="N58" i="4"/>
  <c r="O58" i="4"/>
  <c r="O61" i="4"/>
  <c r="O80" i="4"/>
  <c r="N61" i="4"/>
  <c r="N80" i="4"/>
  <c r="M61" i="4"/>
  <c r="M80" i="4"/>
  <c r="L61" i="4"/>
  <c r="L80" i="4"/>
  <c r="K61" i="4"/>
  <c r="K80" i="4"/>
  <c r="J61" i="4"/>
  <c r="J80" i="4"/>
  <c r="I61" i="4"/>
  <c r="I80" i="4"/>
  <c r="H61" i="4"/>
  <c r="H80" i="4"/>
  <c r="G80" i="4"/>
  <c r="F79" i="4"/>
  <c r="O79" i="4"/>
  <c r="N79" i="4"/>
  <c r="M79" i="4"/>
  <c r="L79" i="4"/>
  <c r="K79" i="4"/>
  <c r="J79" i="4"/>
  <c r="I79" i="4"/>
  <c r="H79" i="4"/>
  <c r="G79" i="4"/>
  <c r="F78" i="4"/>
  <c r="O78" i="4"/>
  <c r="N78" i="4"/>
  <c r="M78" i="4"/>
  <c r="L78" i="4"/>
  <c r="K78" i="4"/>
  <c r="J78" i="4"/>
  <c r="I78" i="4"/>
  <c r="H78" i="4"/>
  <c r="G78" i="4"/>
  <c r="F77" i="4"/>
  <c r="O77" i="4"/>
  <c r="N77" i="4"/>
  <c r="M77" i="4"/>
  <c r="L77" i="4"/>
  <c r="K77" i="4"/>
  <c r="J77" i="4"/>
  <c r="I77" i="4"/>
  <c r="H77" i="4"/>
  <c r="G77" i="4"/>
  <c r="F76" i="4"/>
  <c r="O76" i="4"/>
  <c r="N76" i="4"/>
  <c r="M76" i="4"/>
  <c r="L76" i="4"/>
  <c r="K76" i="4"/>
  <c r="J76" i="4"/>
  <c r="I76" i="4"/>
  <c r="H76" i="4"/>
  <c r="G76" i="4"/>
  <c r="F75" i="4"/>
  <c r="O75" i="4"/>
  <c r="N75" i="4"/>
  <c r="M75" i="4"/>
  <c r="L75" i="4"/>
  <c r="K75" i="4"/>
  <c r="J75" i="4"/>
  <c r="I75" i="4"/>
  <c r="H75" i="4"/>
  <c r="G75" i="4"/>
  <c r="F74" i="4"/>
  <c r="O74" i="4"/>
  <c r="N74" i="4"/>
  <c r="M74" i="4"/>
  <c r="L74" i="4"/>
  <c r="K74" i="4"/>
  <c r="J74" i="4"/>
  <c r="I74" i="4"/>
  <c r="H74" i="4"/>
  <c r="G74" i="4"/>
  <c r="F73" i="4"/>
  <c r="O73" i="4"/>
  <c r="N73" i="4"/>
  <c r="M73" i="4"/>
  <c r="L73" i="4"/>
  <c r="K73" i="4"/>
  <c r="J73" i="4"/>
  <c r="I73" i="4"/>
  <c r="H73" i="4"/>
  <c r="G73" i="4"/>
  <c r="F72" i="4"/>
  <c r="O72" i="4"/>
  <c r="N72" i="4"/>
  <c r="M72" i="4"/>
  <c r="L72" i="4"/>
  <c r="K72" i="4"/>
  <c r="J72" i="4"/>
  <c r="I72" i="4"/>
  <c r="H72" i="4"/>
  <c r="G72" i="4"/>
  <c r="F71" i="4"/>
  <c r="O71" i="4"/>
  <c r="N71" i="4"/>
  <c r="M71" i="4"/>
  <c r="L71" i="4"/>
  <c r="K71" i="4"/>
  <c r="J71" i="4"/>
  <c r="I71" i="4"/>
  <c r="H71" i="4"/>
  <c r="G71" i="4"/>
  <c r="F70" i="4"/>
  <c r="O70" i="4"/>
  <c r="N70" i="4"/>
  <c r="M70" i="4"/>
  <c r="L70" i="4"/>
  <c r="K70" i="4"/>
  <c r="J70" i="4"/>
  <c r="I70" i="4"/>
  <c r="H70" i="4"/>
  <c r="G70" i="4"/>
  <c r="F69" i="4"/>
  <c r="O69" i="4"/>
  <c r="N69" i="4"/>
  <c r="M69" i="4"/>
  <c r="L69" i="4"/>
  <c r="K69" i="4"/>
  <c r="J69" i="4"/>
  <c r="I69" i="4"/>
  <c r="H69" i="4"/>
  <c r="G69" i="4"/>
  <c r="F68" i="4"/>
  <c r="O68" i="4"/>
  <c r="N68" i="4"/>
  <c r="M68" i="4"/>
  <c r="L68" i="4"/>
  <c r="K68" i="4"/>
  <c r="J68" i="4"/>
  <c r="I68" i="4"/>
  <c r="H68" i="4"/>
  <c r="G68" i="4"/>
  <c r="F67" i="4"/>
  <c r="O67" i="4"/>
  <c r="N67" i="4"/>
  <c r="M67" i="4"/>
  <c r="L67" i="4"/>
  <c r="K67" i="4"/>
  <c r="J67" i="4"/>
  <c r="I67" i="4"/>
  <c r="H67" i="4"/>
  <c r="G67" i="4"/>
  <c r="F66" i="4"/>
  <c r="O66" i="4"/>
  <c r="N66" i="4"/>
  <c r="M66" i="4"/>
  <c r="L66" i="4"/>
  <c r="K66" i="4"/>
  <c r="J66" i="4"/>
  <c r="I66" i="4"/>
  <c r="H66" i="4"/>
  <c r="G66" i="4"/>
  <c r="F65" i="4"/>
  <c r="O65" i="4"/>
  <c r="N65" i="4"/>
  <c r="M65" i="4"/>
  <c r="L65" i="4"/>
  <c r="K65" i="4"/>
  <c r="J65" i="4"/>
  <c r="I65" i="4"/>
  <c r="H65" i="4"/>
  <c r="G65" i="4"/>
  <c r="F64" i="4"/>
  <c r="O64" i="4"/>
  <c r="N64" i="4"/>
  <c r="M64" i="4"/>
  <c r="L64" i="4"/>
  <c r="K64" i="4"/>
  <c r="J64" i="4"/>
  <c r="I64" i="4"/>
  <c r="H64" i="4"/>
  <c r="G64" i="4"/>
  <c r="F63" i="4"/>
  <c r="O63" i="4"/>
  <c r="N63" i="4"/>
  <c r="M63" i="4"/>
  <c r="L63" i="4"/>
  <c r="K63" i="4"/>
  <c r="J63" i="4"/>
  <c r="I63" i="4"/>
  <c r="H63" i="4"/>
  <c r="G63" i="4"/>
  <c r="O62" i="4"/>
  <c r="N62" i="4"/>
  <c r="M62" i="4"/>
  <c r="L62" i="4"/>
  <c r="K62" i="4"/>
  <c r="J62" i="4"/>
  <c r="I62" i="4"/>
  <c r="H62" i="4"/>
  <c r="C58" i="4"/>
  <c r="B58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F54" i="4"/>
  <c r="I34" i="4"/>
  <c r="J34" i="4"/>
  <c r="K34" i="4"/>
  <c r="L34" i="4"/>
  <c r="M34" i="4"/>
  <c r="N34" i="4"/>
  <c r="O34" i="4"/>
  <c r="H32" i="4"/>
  <c r="I32" i="4"/>
  <c r="J32" i="4"/>
  <c r="K32" i="4"/>
  <c r="L32" i="4"/>
  <c r="M32" i="4"/>
  <c r="N32" i="4"/>
  <c r="O32" i="4"/>
  <c r="H33" i="4"/>
  <c r="I33" i="4"/>
  <c r="J33" i="4"/>
  <c r="K33" i="4"/>
  <c r="L33" i="4"/>
  <c r="M33" i="4"/>
  <c r="N33" i="4"/>
  <c r="O33" i="4"/>
  <c r="O35" i="4"/>
  <c r="O54" i="4"/>
  <c r="N35" i="4"/>
  <c r="N54" i="4"/>
  <c r="M35" i="4"/>
  <c r="M54" i="4"/>
  <c r="L35" i="4"/>
  <c r="L54" i="4"/>
  <c r="K35" i="4"/>
  <c r="K54" i="4"/>
  <c r="J35" i="4"/>
  <c r="J54" i="4"/>
  <c r="I35" i="4"/>
  <c r="I54" i="4"/>
  <c r="H35" i="4"/>
  <c r="H54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F53" i="4"/>
  <c r="O53" i="4"/>
  <c r="N53" i="4"/>
  <c r="M53" i="4"/>
  <c r="L53" i="4"/>
  <c r="K53" i="4"/>
  <c r="J53" i="4"/>
  <c r="I53" i="4"/>
  <c r="H53" i="4"/>
  <c r="F52" i="4"/>
  <c r="O52" i="4"/>
  <c r="N52" i="4"/>
  <c r="M52" i="4"/>
  <c r="L52" i="4"/>
  <c r="K52" i="4"/>
  <c r="J52" i="4"/>
  <c r="I52" i="4"/>
  <c r="H52" i="4"/>
  <c r="F51" i="4"/>
  <c r="O51" i="4"/>
  <c r="N51" i="4"/>
  <c r="M51" i="4"/>
  <c r="L51" i="4"/>
  <c r="K51" i="4"/>
  <c r="J51" i="4"/>
  <c r="I51" i="4"/>
  <c r="H51" i="4"/>
  <c r="F50" i="4"/>
  <c r="O50" i="4"/>
  <c r="N50" i="4"/>
  <c r="M50" i="4"/>
  <c r="L50" i="4"/>
  <c r="K50" i="4"/>
  <c r="J50" i="4"/>
  <c r="I50" i="4"/>
  <c r="H50" i="4"/>
  <c r="F49" i="4"/>
  <c r="O49" i="4"/>
  <c r="N49" i="4"/>
  <c r="M49" i="4"/>
  <c r="L49" i="4"/>
  <c r="K49" i="4"/>
  <c r="J49" i="4"/>
  <c r="I49" i="4"/>
  <c r="H49" i="4"/>
  <c r="F48" i="4"/>
  <c r="O48" i="4"/>
  <c r="N48" i="4"/>
  <c r="M48" i="4"/>
  <c r="L48" i="4"/>
  <c r="K48" i="4"/>
  <c r="J48" i="4"/>
  <c r="I48" i="4"/>
  <c r="H48" i="4"/>
  <c r="F47" i="4"/>
  <c r="O47" i="4"/>
  <c r="N47" i="4"/>
  <c r="M47" i="4"/>
  <c r="L47" i="4"/>
  <c r="K47" i="4"/>
  <c r="J47" i="4"/>
  <c r="I47" i="4"/>
  <c r="H47" i="4"/>
  <c r="F46" i="4"/>
  <c r="O46" i="4"/>
  <c r="N46" i="4"/>
  <c r="M46" i="4"/>
  <c r="L46" i="4"/>
  <c r="K46" i="4"/>
  <c r="J46" i="4"/>
  <c r="I46" i="4"/>
  <c r="H46" i="4"/>
  <c r="F45" i="4"/>
  <c r="O45" i="4"/>
  <c r="N45" i="4"/>
  <c r="M45" i="4"/>
  <c r="L45" i="4"/>
  <c r="K45" i="4"/>
  <c r="J45" i="4"/>
  <c r="I45" i="4"/>
  <c r="H45" i="4"/>
  <c r="F44" i="4"/>
  <c r="O44" i="4"/>
  <c r="N44" i="4"/>
  <c r="M44" i="4"/>
  <c r="L44" i="4"/>
  <c r="K44" i="4"/>
  <c r="J44" i="4"/>
  <c r="I44" i="4"/>
  <c r="H44" i="4"/>
  <c r="F43" i="4"/>
  <c r="O43" i="4"/>
  <c r="N43" i="4"/>
  <c r="M43" i="4"/>
  <c r="L43" i="4"/>
  <c r="K43" i="4"/>
  <c r="J43" i="4"/>
  <c r="I43" i="4"/>
  <c r="H43" i="4"/>
  <c r="F42" i="4"/>
  <c r="O42" i="4"/>
  <c r="N42" i="4"/>
  <c r="M42" i="4"/>
  <c r="L42" i="4"/>
  <c r="K42" i="4"/>
  <c r="J42" i="4"/>
  <c r="I42" i="4"/>
  <c r="H42" i="4"/>
  <c r="F41" i="4"/>
  <c r="O41" i="4"/>
  <c r="N41" i="4"/>
  <c r="M41" i="4"/>
  <c r="L41" i="4"/>
  <c r="K41" i="4"/>
  <c r="J41" i="4"/>
  <c r="I41" i="4"/>
  <c r="H41" i="4"/>
  <c r="F40" i="4"/>
  <c r="O40" i="4"/>
  <c r="N40" i="4"/>
  <c r="M40" i="4"/>
  <c r="L40" i="4"/>
  <c r="K40" i="4"/>
  <c r="J40" i="4"/>
  <c r="I40" i="4"/>
  <c r="H40" i="4"/>
  <c r="F39" i="4"/>
  <c r="O39" i="4"/>
  <c r="N39" i="4"/>
  <c r="M39" i="4"/>
  <c r="L39" i="4"/>
  <c r="K39" i="4"/>
  <c r="J39" i="4"/>
  <c r="I39" i="4"/>
  <c r="H39" i="4"/>
  <c r="F38" i="4"/>
  <c r="O38" i="4"/>
  <c r="N38" i="4"/>
  <c r="M38" i="4"/>
  <c r="L38" i="4"/>
  <c r="K38" i="4"/>
  <c r="J38" i="4"/>
  <c r="I38" i="4"/>
  <c r="H38" i="4"/>
  <c r="F37" i="4"/>
  <c r="O37" i="4"/>
  <c r="N37" i="4"/>
  <c r="M37" i="4"/>
  <c r="L37" i="4"/>
  <c r="K37" i="4"/>
  <c r="J37" i="4"/>
  <c r="I37" i="4"/>
  <c r="H37" i="4"/>
  <c r="C32" i="4"/>
  <c r="B32" i="4"/>
  <c r="H31" i="4"/>
  <c r="I31" i="4"/>
  <c r="J31" i="4"/>
  <c r="K31" i="4"/>
  <c r="L31" i="4"/>
  <c r="M31" i="4"/>
  <c r="N31" i="4"/>
  <c r="O31" i="4"/>
  <c r="O3" i="4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AE4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S57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V80" i="1"/>
  <c r="AE3" i="1"/>
  <c r="V61" i="1"/>
  <c r="X57" i="1"/>
  <c r="Y57" i="1"/>
  <c r="Z57" i="1"/>
  <c r="AA57" i="1"/>
  <c r="AB57" i="1"/>
  <c r="AC57" i="1"/>
  <c r="AD57" i="1"/>
  <c r="AE57" i="1"/>
  <c r="X59" i="1"/>
  <c r="Y59" i="1"/>
  <c r="Z59" i="1"/>
  <c r="AA59" i="1"/>
  <c r="AB59" i="1"/>
  <c r="AC59" i="1"/>
  <c r="AD59" i="1"/>
  <c r="AE59" i="1"/>
  <c r="Y60" i="1"/>
  <c r="Z60" i="1"/>
  <c r="AA60" i="1"/>
  <c r="AB60" i="1"/>
  <c r="AC60" i="1"/>
  <c r="AD60" i="1"/>
  <c r="AE60" i="1"/>
  <c r="X58" i="1"/>
  <c r="Y58" i="1"/>
  <c r="Z58" i="1"/>
  <c r="AA58" i="1"/>
  <c r="AB58" i="1"/>
  <c r="AC58" i="1"/>
  <c r="AD58" i="1"/>
  <c r="AE58" i="1"/>
  <c r="AE61" i="1"/>
  <c r="AE80" i="1"/>
  <c r="AD61" i="1"/>
  <c r="AD80" i="1"/>
  <c r="AC61" i="1"/>
  <c r="AC80" i="1"/>
  <c r="AB61" i="1"/>
  <c r="AB80" i="1"/>
  <c r="AA61" i="1"/>
  <c r="AA80" i="1"/>
  <c r="Z61" i="1"/>
  <c r="Z80" i="1"/>
  <c r="Y61" i="1"/>
  <c r="Y80" i="1"/>
  <c r="X61" i="1"/>
  <c r="X80" i="1"/>
  <c r="W80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O4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C57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F80" i="1"/>
  <c r="O3" i="1"/>
  <c r="F61" i="1"/>
  <c r="H57" i="1"/>
  <c r="I57" i="1"/>
  <c r="J57" i="1"/>
  <c r="K57" i="1"/>
  <c r="L57" i="1"/>
  <c r="M57" i="1"/>
  <c r="N57" i="1"/>
  <c r="O57" i="1"/>
  <c r="H59" i="1"/>
  <c r="I59" i="1"/>
  <c r="J59" i="1"/>
  <c r="K59" i="1"/>
  <c r="L59" i="1"/>
  <c r="M59" i="1"/>
  <c r="N59" i="1"/>
  <c r="O59" i="1"/>
  <c r="I60" i="1"/>
  <c r="J60" i="1"/>
  <c r="K60" i="1"/>
  <c r="L60" i="1"/>
  <c r="M60" i="1"/>
  <c r="N60" i="1"/>
  <c r="O60" i="1"/>
  <c r="H58" i="1"/>
  <c r="I58" i="1"/>
  <c r="J58" i="1"/>
  <c r="K58" i="1"/>
  <c r="L58" i="1"/>
  <c r="M58" i="1"/>
  <c r="N58" i="1"/>
  <c r="O58" i="1"/>
  <c r="O61" i="1"/>
  <c r="O80" i="1"/>
  <c r="N61" i="1"/>
  <c r="N80" i="1"/>
  <c r="M61" i="1"/>
  <c r="M80" i="1"/>
  <c r="L61" i="1"/>
  <c r="L80" i="1"/>
  <c r="K61" i="1"/>
  <c r="K80" i="1"/>
  <c r="J61" i="1"/>
  <c r="J80" i="1"/>
  <c r="I61" i="1"/>
  <c r="I80" i="1"/>
  <c r="H61" i="1"/>
  <c r="H80" i="1"/>
  <c r="G80" i="1"/>
  <c r="V79" i="1"/>
  <c r="AE79" i="1"/>
  <c r="AD79" i="1"/>
  <c r="AC79" i="1"/>
  <c r="AB79" i="1"/>
  <c r="AA79" i="1"/>
  <c r="Z79" i="1"/>
  <c r="Y79" i="1"/>
  <c r="X79" i="1"/>
  <c r="W79" i="1"/>
  <c r="F79" i="1"/>
  <c r="O79" i="1"/>
  <c r="N79" i="1"/>
  <c r="M79" i="1"/>
  <c r="L79" i="1"/>
  <c r="K79" i="1"/>
  <c r="J79" i="1"/>
  <c r="I79" i="1"/>
  <c r="H79" i="1"/>
  <c r="G79" i="1"/>
  <c r="V78" i="1"/>
  <c r="AE78" i="1"/>
  <c r="AD78" i="1"/>
  <c r="AC78" i="1"/>
  <c r="AB78" i="1"/>
  <c r="AA78" i="1"/>
  <c r="Z78" i="1"/>
  <c r="Y78" i="1"/>
  <c r="X78" i="1"/>
  <c r="W78" i="1"/>
  <c r="F78" i="1"/>
  <c r="O78" i="1"/>
  <c r="N78" i="1"/>
  <c r="M78" i="1"/>
  <c r="L78" i="1"/>
  <c r="K78" i="1"/>
  <c r="J78" i="1"/>
  <c r="I78" i="1"/>
  <c r="H78" i="1"/>
  <c r="G78" i="1"/>
  <c r="V77" i="1"/>
  <c r="AE77" i="1"/>
  <c r="AD77" i="1"/>
  <c r="AC77" i="1"/>
  <c r="AB77" i="1"/>
  <c r="AA77" i="1"/>
  <c r="Z77" i="1"/>
  <c r="Y77" i="1"/>
  <c r="X77" i="1"/>
  <c r="W77" i="1"/>
  <c r="F77" i="1"/>
  <c r="O77" i="1"/>
  <c r="N77" i="1"/>
  <c r="M77" i="1"/>
  <c r="L77" i="1"/>
  <c r="K77" i="1"/>
  <c r="J77" i="1"/>
  <c r="I77" i="1"/>
  <c r="H77" i="1"/>
  <c r="G77" i="1"/>
  <c r="V76" i="1"/>
  <c r="AE76" i="1"/>
  <c r="AD76" i="1"/>
  <c r="AC76" i="1"/>
  <c r="AB76" i="1"/>
  <c r="AA76" i="1"/>
  <c r="Z76" i="1"/>
  <c r="Y76" i="1"/>
  <c r="X76" i="1"/>
  <c r="W76" i="1"/>
  <c r="F76" i="1"/>
  <c r="O76" i="1"/>
  <c r="N76" i="1"/>
  <c r="M76" i="1"/>
  <c r="L76" i="1"/>
  <c r="K76" i="1"/>
  <c r="J76" i="1"/>
  <c r="I76" i="1"/>
  <c r="H76" i="1"/>
  <c r="G76" i="1"/>
  <c r="V75" i="1"/>
  <c r="AE75" i="1"/>
  <c r="AD75" i="1"/>
  <c r="AC75" i="1"/>
  <c r="AB75" i="1"/>
  <c r="AA75" i="1"/>
  <c r="Z75" i="1"/>
  <c r="Y75" i="1"/>
  <c r="X75" i="1"/>
  <c r="W75" i="1"/>
  <c r="F75" i="1"/>
  <c r="O75" i="1"/>
  <c r="N75" i="1"/>
  <c r="M75" i="1"/>
  <c r="L75" i="1"/>
  <c r="K75" i="1"/>
  <c r="J75" i="1"/>
  <c r="I75" i="1"/>
  <c r="H75" i="1"/>
  <c r="G75" i="1"/>
  <c r="V74" i="1"/>
  <c r="AE74" i="1"/>
  <c r="AD74" i="1"/>
  <c r="AC74" i="1"/>
  <c r="AB74" i="1"/>
  <c r="AA74" i="1"/>
  <c r="Z74" i="1"/>
  <c r="Y74" i="1"/>
  <c r="X74" i="1"/>
  <c r="W74" i="1"/>
  <c r="F74" i="1"/>
  <c r="O74" i="1"/>
  <c r="N74" i="1"/>
  <c r="M74" i="1"/>
  <c r="L74" i="1"/>
  <c r="K74" i="1"/>
  <c r="J74" i="1"/>
  <c r="I74" i="1"/>
  <c r="H74" i="1"/>
  <c r="G74" i="1"/>
  <c r="V73" i="1"/>
  <c r="AE73" i="1"/>
  <c r="AD73" i="1"/>
  <c r="AC73" i="1"/>
  <c r="AB73" i="1"/>
  <c r="AA73" i="1"/>
  <c r="Z73" i="1"/>
  <c r="Y73" i="1"/>
  <c r="X73" i="1"/>
  <c r="W73" i="1"/>
  <c r="F73" i="1"/>
  <c r="O73" i="1"/>
  <c r="N73" i="1"/>
  <c r="M73" i="1"/>
  <c r="L73" i="1"/>
  <c r="K73" i="1"/>
  <c r="J73" i="1"/>
  <c r="I73" i="1"/>
  <c r="H73" i="1"/>
  <c r="G73" i="1"/>
  <c r="V72" i="1"/>
  <c r="AE72" i="1"/>
  <c r="AD72" i="1"/>
  <c r="AC72" i="1"/>
  <c r="AB72" i="1"/>
  <c r="AA72" i="1"/>
  <c r="Z72" i="1"/>
  <c r="Y72" i="1"/>
  <c r="X72" i="1"/>
  <c r="W72" i="1"/>
  <c r="F72" i="1"/>
  <c r="O72" i="1"/>
  <c r="N72" i="1"/>
  <c r="M72" i="1"/>
  <c r="L72" i="1"/>
  <c r="K72" i="1"/>
  <c r="J72" i="1"/>
  <c r="I72" i="1"/>
  <c r="H72" i="1"/>
  <c r="G72" i="1"/>
  <c r="V71" i="1"/>
  <c r="AE71" i="1"/>
  <c r="AD71" i="1"/>
  <c r="AC71" i="1"/>
  <c r="AB71" i="1"/>
  <c r="AA71" i="1"/>
  <c r="Z71" i="1"/>
  <c r="Y71" i="1"/>
  <c r="X71" i="1"/>
  <c r="W71" i="1"/>
  <c r="F71" i="1"/>
  <c r="O71" i="1"/>
  <c r="N71" i="1"/>
  <c r="M71" i="1"/>
  <c r="L71" i="1"/>
  <c r="K71" i="1"/>
  <c r="J71" i="1"/>
  <c r="I71" i="1"/>
  <c r="H71" i="1"/>
  <c r="G71" i="1"/>
  <c r="V70" i="1"/>
  <c r="AE70" i="1"/>
  <c r="AD70" i="1"/>
  <c r="AC70" i="1"/>
  <c r="AB70" i="1"/>
  <c r="AA70" i="1"/>
  <c r="Z70" i="1"/>
  <c r="Y70" i="1"/>
  <c r="X70" i="1"/>
  <c r="W70" i="1"/>
  <c r="F70" i="1"/>
  <c r="O70" i="1"/>
  <c r="N70" i="1"/>
  <c r="M70" i="1"/>
  <c r="L70" i="1"/>
  <c r="K70" i="1"/>
  <c r="J70" i="1"/>
  <c r="I70" i="1"/>
  <c r="H70" i="1"/>
  <c r="G70" i="1"/>
  <c r="V69" i="1"/>
  <c r="AE69" i="1"/>
  <c r="AD69" i="1"/>
  <c r="AC69" i="1"/>
  <c r="AB69" i="1"/>
  <c r="AA69" i="1"/>
  <c r="Z69" i="1"/>
  <c r="Y69" i="1"/>
  <c r="X69" i="1"/>
  <c r="W69" i="1"/>
  <c r="F69" i="1"/>
  <c r="O69" i="1"/>
  <c r="N69" i="1"/>
  <c r="M69" i="1"/>
  <c r="L69" i="1"/>
  <c r="K69" i="1"/>
  <c r="J69" i="1"/>
  <c r="I69" i="1"/>
  <c r="H69" i="1"/>
  <c r="G69" i="1"/>
  <c r="V68" i="1"/>
  <c r="AE68" i="1"/>
  <c r="AD68" i="1"/>
  <c r="AC68" i="1"/>
  <c r="AB68" i="1"/>
  <c r="AA68" i="1"/>
  <c r="Z68" i="1"/>
  <c r="Y68" i="1"/>
  <c r="X68" i="1"/>
  <c r="W68" i="1"/>
  <c r="F68" i="1"/>
  <c r="O68" i="1"/>
  <c r="N68" i="1"/>
  <c r="M68" i="1"/>
  <c r="L68" i="1"/>
  <c r="K68" i="1"/>
  <c r="J68" i="1"/>
  <c r="I68" i="1"/>
  <c r="H68" i="1"/>
  <c r="G68" i="1"/>
  <c r="V67" i="1"/>
  <c r="AE67" i="1"/>
  <c r="AD67" i="1"/>
  <c r="AC67" i="1"/>
  <c r="AB67" i="1"/>
  <c r="AA67" i="1"/>
  <c r="Z67" i="1"/>
  <c r="Y67" i="1"/>
  <c r="X67" i="1"/>
  <c r="W67" i="1"/>
  <c r="F67" i="1"/>
  <c r="O67" i="1"/>
  <c r="N67" i="1"/>
  <c r="M67" i="1"/>
  <c r="L67" i="1"/>
  <c r="K67" i="1"/>
  <c r="J67" i="1"/>
  <c r="I67" i="1"/>
  <c r="H67" i="1"/>
  <c r="G67" i="1"/>
  <c r="V66" i="1"/>
  <c r="AE66" i="1"/>
  <c r="AD66" i="1"/>
  <c r="AC66" i="1"/>
  <c r="AB66" i="1"/>
  <c r="AA66" i="1"/>
  <c r="Z66" i="1"/>
  <c r="Y66" i="1"/>
  <c r="X66" i="1"/>
  <c r="W66" i="1"/>
  <c r="F66" i="1"/>
  <c r="O66" i="1"/>
  <c r="N66" i="1"/>
  <c r="M66" i="1"/>
  <c r="L66" i="1"/>
  <c r="K66" i="1"/>
  <c r="J66" i="1"/>
  <c r="I66" i="1"/>
  <c r="H66" i="1"/>
  <c r="G66" i="1"/>
  <c r="V65" i="1"/>
  <c r="AE65" i="1"/>
  <c r="AD65" i="1"/>
  <c r="AC65" i="1"/>
  <c r="AB65" i="1"/>
  <c r="AA65" i="1"/>
  <c r="Z65" i="1"/>
  <c r="Y65" i="1"/>
  <c r="X65" i="1"/>
  <c r="W65" i="1"/>
  <c r="F65" i="1"/>
  <c r="O65" i="1"/>
  <c r="N65" i="1"/>
  <c r="M65" i="1"/>
  <c r="L65" i="1"/>
  <c r="K65" i="1"/>
  <c r="J65" i="1"/>
  <c r="I65" i="1"/>
  <c r="H65" i="1"/>
  <c r="G65" i="1"/>
  <c r="V64" i="1"/>
  <c r="AE64" i="1"/>
  <c r="AD64" i="1"/>
  <c r="AC64" i="1"/>
  <c r="AB64" i="1"/>
  <c r="AA64" i="1"/>
  <c r="Z64" i="1"/>
  <c r="Y64" i="1"/>
  <c r="X64" i="1"/>
  <c r="W64" i="1"/>
  <c r="F64" i="1"/>
  <c r="O64" i="1"/>
  <c r="N64" i="1"/>
  <c r="M64" i="1"/>
  <c r="L64" i="1"/>
  <c r="K64" i="1"/>
  <c r="J64" i="1"/>
  <c r="I64" i="1"/>
  <c r="H64" i="1"/>
  <c r="G64" i="1"/>
  <c r="V63" i="1"/>
  <c r="AE63" i="1"/>
  <c r="AD63" i="1"/>
  <c r="AC63" i="1"/>
  <c r="AB63" i="1"/>
  <c r="AA63" i="1"/>
  <c r="Z63" i="1"/>
  <c r="Y63" i="1"/>
  <c r="X63" i="1"/>
  <c r="W63" i="1"/>
  <c r="F63" i="1"/>
  <c r="O63" i="1"/>
  <c r="N63" i="1"/>
  <c r="M63" i="1"/>
  <c r="L63" i="1"/>
  <c r="K63" i="1"/>
  <c r="J63" i="1"/>
  <c r="I63" i="1"/>
  <c r="H63" i="1"/>
  <c r="G63" i="1"/>
  <c r="AE62" i="1"/>
  <c r="AD62" i="1"/>
  <c r="AC62" i="1"/>
  <c r="AB62" i="1"/>
  <c r="AA62" i="1"/>
  <c r="Z62" i="1"/>
  <c r="Y62" i="1"/>
  <c r="X62" i="1"/>
  <c r="O62" i="1"/>
  <c r="N62" i="1"/>
  <c r="M62" i="1"/>
  <c r="L62" i="1"/>
  <c r="K62" i="1"/>
  <c r="J62" i="1"/>
  <c r="I62" i="1"/>
  <c r="H62" i="1"/>
  <c r="S58" i="1"/>
  <c r="R57" i="1"/>
  <c r="R58" i="1"/>
  <c r="C58" i="1"/>
  <c r="B57" i="1"/>
  <c r="B58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V54" i="1"/>
  <c r="Y34" i="1"/>
  <c r="Z34" i="1"/>
  <c r="AA34" i="1"/>
  <c r="AB34" i="1"/>
  <c r="AC34" i="1"/>
  <c r="AD34" i="1"/>
  <c r="AE34" i="1"/>
  <c r="X32" i="1"/>
  <c r="Y32" i="1"/>
  <c r="Z32" i="1"/>
  <c r="AA32" i="1"/>
  <c r="AB32" i="1"/>
  <c r="AC32" i="1"/>
  <c r="AD32" i="1"/>
  <c r="AE32" i="1"/>
  <c r="X33" i="1"/>
  <c r="Y33" i="1"/>
  <c r="Z33" i="1"/>
  <c r="AA33" i="1"/>
  <c r="AB33" i="1"/>
  <c r="AC33" i="1"/>
  <c r="AD33" i="1"/>
  <c r="AE33" i="1"/>
  <c r="AE35" i="1"/>
  <c r="AE54" i="1"/>
  <c r="AD35" i="1"/>
  <c r="AD54" i="1"/>
  <c r="AC35" i="1"/>
  <c r="AC54" i="1"/>
  <c r="AB35" i="1"/>
  <c r="AB54" i="1"/>
  <c r="AA35" i="1"/>
  <c r="AA54" i="1"/>
  <c r="Z35" i="1"/>
  <c r="Z54" i="1"/>
  <c r="Y35" i="1"/>
  <c r="Y54" i="1"/>
  <c r="X35" i="1"/>
  <c r="X54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F54" i="1"/>
  <c r="I34" i="1"/>
  <c r="J34" i="1"/>
  <c r="K34" i="1"/>
  <c r="L34" i="1"/>
  <c r="M34" i="1"/>
  <c r="N34" i="1"/>
  <c r="O34" i="1"/>
  <c r="H32" i="1"/>
  <c r="I32" i="1"/>
  <c r="J32" i="1"/>
  <c r="K32" i="1"/>
  <c r="L32" i="1"/>
  <c r="M32" i="1"/>
  <c r="N32" i="1"/>
  <c r="O32" i="1"/>
  <c r="H33" i="1"/>
  <c r="I33" i="1"/>
  <c r="J33" i="1"/>
  <c r="K33" i="1"/>
  <c r="L33" i="1"/>
  <c r="M33" i="1"/>
  <c r="N33" i="1"/>
  <c r="O33" i="1"/>
  <c r="O35" i="1"/>
  <c r="O54" i="1"/>
  <c r="N35" i="1"/>
  <c r="N54" i="1"/>
  <c r="M35" i="1"/>
  <c r="M54" i="1"/>
  <c r="L35" i="1"/>
  <c r="L54" i="1"/>
  <c r="K35" i="1"/>
  <c r="K54" i="1"/>
  <c r="J35" i="1"/>
  <c r="J54" i="1"/>
  <c r="I35" i="1"/>
  <c r="I54" i="1"/>
  <c r="H35" i="1"/>
  <c r="H54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V53" i="1"/>
  <c r="AE53" i="1"/>
  <c r="AD53" i="1"/>
  <c r="AC53" i="1"/>
  <c r="AB53" i="1"/>
  <c r="AA53" i="1"/>
  <c r="Z53" i="1"/>
  <c r="Y53" i="1"/>
  <c r="X53" i="1"/>
  <c r="F53" i="1"/>
  <c r="O53" i="1"/>
  <c r="N53" i="1"/>
  <c r="M53" i="1"/>
  <c r="L53" i="1"/>
  <c r="K53" i="1"/>
  <c r="J53" i="1"/>
  <c r="I53" i="1"/>
  <c r="H53" i="1"/>
  <c r="V52" i="1"/>
  <c r="AE52" i="1"/>
  <c r="AD52" i="1"/>
  <c r="AC52" i="1"/>
  <c r="AB52" i="1"/>
  <c r="AA52" i="1"/>
  <c r="Z52" i="1"/>
  <c r="Y52" i="1"/>
  <c r="X52" i="1"/>
  <c r="F52" i="1"/>
  <c r="O52" i="1"/>
  <c r="N52" i="1"/>
  <c r="M52" i="1"/>
  <c r="L52" i="1"/>
  <c r="K52" i="1"/>
  <c r="J52" i="1"/>
  <c r="I52" i="1"/>
  <c r="H52" i="1"/>
  <c r="V51" i="1"/>
  <c r="AE51" i="1"/>
  <c r="AD51" i="1"/>
  <c r="AC51" i="1"/>
  <c r="AB51" i="1"/>
  <c r="AA51" i="1"/>
  <c r="Z51" i="1"/>
  <c r="Y51" i="1"/>
  <c r="X51" i="1"/>
  <c r="F51" i="1"/>
  <c r="O51" i="1"/>
  <c r="N51" i="1"/>
  <c r="M51" i="1"/>
  <c r="L51" i="1"/>
  <c r="K51" i="1"/>
  <c r="J51" i="1"/>
  <c r="I51" i="1"/>
  <c r="H51" i="1"/>
  <c r="V50" i="1"/>
  <c r="AE50" i="1"/>
  <c r="AD50" i="1"/>
  <c r="AC50" i="1"/>
  <c r="AB50" i="1"/>
  <c r="AA50" i="1"/>
  <c r="Z50" i="1"/>
  <c r="Y50" i="1"/>
  <c r="X50" i="1"/>
  <c r="F50" i="1"/>
  <c r="O50" i="1"/>
  <c r="N50" i="1"/>
  <c r="M50" i="1"/>
  <c r="L50" i="1"/>
  <c r="K50" i="1"/>
  <c r="J50" i="1"/>
  <c r="I50" i="1"/>
  <c r="H50" i="1"/>
  <c r="V49" i="1"/>
  <c r="AE49" i="1"/>
  <c r="AD49" i="1"/>
  <c r="AC49" i="1"/>
  <c r="AB49" i="1"/>
  <c r="AA49" i="1"/>
  <c r="Z49" i="1"/>
  <c r="Y49" i="1"/>
  <c r="X49" i="1"/>
  <c r="F49" i="1"/>
  <c r="O49" i="1"/>
  <c r="N49" i="1"/>
  <c r="M49" i="1"/>
  <c r="L49" i="1"/>
  <c r="K49" i="1"/>
  <c r="J49" i="1"/>
  <c r="I49" i="1"/>
  <c r="H49" i="1"/>
  <c r="V48" i="1"/>
  <c r="AE48" i="1"/>
  <c r="AD48" i="1"/>
  <c r="AC48" i="1"/>
  <c r="AB48" i="1"/>
  <c r="AA48" i="1"/>
  <c r="Z48" i="1"/>
  <c r="Y48" i="1"/>
  <c r="X48" i="1"/>
  <c r="F48" i="1"/>
  <c r="O48" i="1"/>
  <c r="N48" i="1"/>
  <c r="M48" i="1"/>
  <c r="L48" i="1"/>
  <c r="K48" i="1"/>
  <c r="J48" i="1"/>
  <c r="I48" i="1"/>
  <c r="H48" i="1"/>
  <c r="V47" i="1"/>
  <c r="AE47" i="1"/>
  <c r="AD47" i="1"/>
  <c r="AC47" i="1"/>
  <c r="AB47" i="1"/>
  <c r="AA47" i="1"/>
  <c r="Z47" i="1"/>
  <c r="Y47" i="1"/>
  <c r="X47" i="1"/>
  <c r="F47" i="1"/>
  <c r="O47" i="1"/>
  <c r="N47" i="1"/>
  <c r="M47" i="1"/>
  <c r="L47" i="1"/>
  <c r="K47" i="1"/>
  <c r="J47" i="1"/>
  <c r="I47" i="1"/>
  <c r="H47" i="1"/>
  <c r="V46" i="1"/>
  <c r="AE46" i="1"/>
  <c r="AD46" i="1"/>
  <c r="AC46" i="1"/>
  <c r="AB46" i="1"/>
  <c r="AA46" i="1"/>
  <c r="Z46" i="1"/>
  <c r="Y46" i="1"/>
  <c r="X46" i="1"/>
  <c r="F46" i="1"/>
  <c r="O46" i="1"/>
  <c r="N46" i="1"/>
  <c r="M46" i="1"/>
  <c r="L46" i="1"/>
  <c r="K46" i="1"/>
  <c r="J46" i="1"/>
  <c r="I46" i="1"/>
  <c r="H46" i="1"/>
  <c r="V45" i="1"/>
  <c r="AE45" i="1"/>
  <c r="AD45" i="1"/>
  <c r="AC45" i="1"/>
  <c r="AB45" i="1"/>
  <c r="AA45" i="1"/>
  <c r="Z45" i="1"/>
  <c r="Y45" i="1"/>
  <c r="X45" i="1"/>
  <c r="F45" i="1"/>
  <c r="O45" i="1"/>
  <c r="N45" i="1"/>
  <c r="M45" i="1"/>
  <c r="L45" i="1"/>
  <c r="K45" i="1"/>
  <c r="J45" i="1"/>
  <c r="I45" i="1"/>
  <c r="H45" i="1"/>
  <c r="V44" i="1"/>
  <c r="AE44" i="1"/>
  <c r="AD44" i="1"/>
  <c r="AC44" i="1"/>
  <c r="AB44" i="1"/>
  <c r="AA44" i="1"/>
  <c r="Z44" i="1"/>
  <c r="Y44" i="1"/>
  <c r="X44" i="1"/>
  <c r="F44" i="1"/>
  <c r="O44" i="1"/>
  <c r="N44" i="1"/>
  <c r="M44" i="1"/>
  <c r="L44" i="1"/>
  <c r="K44" i="1"/>
  <c r="J44" i="1"/>
  <c r="I44" i="1"/>
  <c r="H44" i="1"/>
  <c r="V43" i="1"/>
  <c r="AE43" i="1"/>
  <c r="AD43" i="1"/>
  <c r="AC43" i="1"/>
  <c r="AB43" i="1"/>
  <c r="AA43" i="1"/>
  <c r="Z43" i="1"/>
  <c r="Y43" i="1"/>
  <c r="X43" i="1"/>
  <c r="F43" i="1"/>
  <c r="O43" i="1"/>
  <c r="N43" i="1"/>
  <c r="M43" i="1"/>
  <c r="L43" i="1"/>
  <c r="K43" i="1"/>
  <c r="J43" i="1"/>
  <c r="I43" i="1"/>
  <c r="H43" i="1"/>
  <c r="V42" i="1"/>
  <c r="AE42" i="1"/>
  <c r="AD42" i="1"/>
  <c r="AC42" i="1"/>
  <c r="AB42" i="1"/>
  <c r="AA42" i="1"/>
  <c r="Z42" i="1"/>
  <c r="Y42" i="1"/>
  <c r="X42" i="1"/>
  <c r="F42" i="1"/>
  <c r="O42" i="1"/>
  <c r="N42" i="1"/>
  <c r="M42" i="1"/>
  <c r="L42" i="1"/>
  <c r="K42" i="1"/>
  <c r="J42" i="1"/>
  <c r="I42" i="1"/>
  <c r="H42" i="1"/>
  <c r="V41" i="1"/>
  <c r="AE41" i="1"/>
  <c r="AD41" i="1"/>
  <c r="AC41" i="1"/>
  <c r="AB41" i="1"/>
  <c r="AA41" i="1"/>
  <c r="Z41" i="1"/>
  <c r="Y41" i="1"/>
  <c r="X41" i="1"/>
  <c r="F41" i="1"/>
  <c r="O41" i="1"/>
  <c r="N41" i="1"/>
  <c r="M41" i="1"/>
  <c r="L41" i="1"/>
  <c r="K41" i="1"/>
  <c r="J41" i="1"/>
  <c r="I41" i="1"/>
  <c r="H41" i="1"/>
  <c r="V40" i="1"/>
  <c r="AE40" i="1"/>
  <c r="AD40" i="1"/>
  <c r="AC40" i="1"/>
  <c r="AB40" i="1"/>
  <c r="AA40" i="1"/>
  <c r="Z40" i="1"/>
  <c r="Y40" i="1"/>
  <c r="X40" i="1"/>
  <c r="F40" i="1"/>
  <c r="O40" i="1"/>
  <c r="N40" i="1"/>
  <c r="M40" i="1"/>
  <c r="L40" i="1"/>
  <c r="K40" i="1"/>
  <c r="J40" i="1"/>
  <c r="I40" i="1"/>
  <c r="H40" i="1"/>
  <c r="V39" i="1"/>
  <c r="AE39" i="1"/>
  <c r="AD39" i="1"/>
  <c r="AC39" i="1"/>
  <c r="AB39" i="1"/>
  <c r="AA39" i="1"/>
  <c r="Z39" i="1"/>
  <c r="Y39" i="1"/>
  <c r="X39" i="1"/>
  <c r="F39" i="1"/>
  <c r="O39" i="1"/>
  <c r="N39" i="1"/>
  <c r="M39" i="1"/>
  <c r="L39" i="1"/>
  <c r="K39" i="1"/>
  <c r="J39" i="1"/>
  <c r="I39" i="1"/>
  <c r="H39" i="1"/>
  <c r="V38" i="1"/>
  <c r="AE38" i="1"/>
  <c r="AD38" i="1"/>
  <c r="AC38" i="1"/>
  <c r="AB38" i="1"/>
  <c r="AA38" i="1"/>
  <c r="Z38" i="1"/>
  <c r="Y38" i="1"/>
  <c r="X38" i="1"/>
  <c r="F38" i="1"/>
  <c r="O38" i="1"/>
  <c r="N38" i="1"/>
  <c r="M38" i="1"/>
  <c r="L38" i="1"/>
  <c r="K38" i="1"/>
  <c r="J38" i="1"/>
  <c r="I38" i="1"/>
  <c r="H38" i="1"/>
  <c r="V37" i="1"/>
  <c r="AE37" i="1"/>
  <c r="AD37" i="1"/>
  <c r="AC37" i="1"/>
  <c r="AB37" i="1"/>
  <c r="AA37" i="1"/>
  <c r="Z37" i="1"/>
  <c r="Y37" i="1"/>
  <c r="X37" i="1"/>
  <c r="F37" i="1"/>
  <c r="O37" i="1"/>
  <c r="N37" i="1"/>
  <c r="M37" i="1"/>
  <c r="L37" i="1"/>
  <c r="K37" i="1"/>
  <c r="J37" i="1"/>
  <c r="I37" i="1"/>
  <c r="H37" i="1"/>
  <c r="S32" i="1"/>
  <c r="R32" i="1"/>
  <c r="C32" i="1"/>
  <c r="B32" i="1"/>
  <c r="X31" i="1"/>
  <c r="Y31" i="1"/>
  <c r="Z31" i="1"/>
  <c r="AA31" i="1"/>
  <c r="AB31" i="1"/>
  <c r="AC31" i="1"/>
  <c r="AD31" i="1"/>
  <c r="AE31" i="1"/>
  <c r="I31" i="1"/>
  <c r="J31" i="1"/>
  <c r="K31" i="1"/>
  <c r="L31" i="1"/>
  <c r="M31" i="1"/>
  <c r="N31" i="1"/>
  <c r="O31" i="1"/>
  <c r="I12" i="3"/>
  <c r="J12" i="3"/>
  <c r="I15" i="3"/>
  <c r="G12" i="3"/>
  <c r="H12" i="3"/>
  <c r="G15" i="3"/>
  <c r="E12" i="3"/>
  <c r="F12" i="3"/>
  <c r="E15" i="3"/>
  <c r="C12" i="3"/>
  <c r="D12" i="3"/>
  <c r="C15" i="3"/>
  <c r="I13" i="3"/>
  <c r="J13" i="3"/>
  <c r="I14" i="3"/>
  <c r="G13" i="3"/>
  <c r="H13" i="3"/>
  <c r="G14" i="3"/>
  <c r="E13" i="3"/>
  <c r="F13" i="3"/>
  <c r="E14" i="3"/>
  <c r="C13" i="3"/>
  <c r="D13" i="3"/>
  <c r="C14" i="3"/>
  <c r="J10" i="3"/>
  <c r="I10" i="3"/>
  <c r="H10" i="3"/>
  <c r="G10" i="3"/>
  <c r="F10" i="3"/>
  <c r="E10" i="3"/>
  <c r="D10" i="3"/>
  <c r="C10" i="3"/>
  <c r="I8" i="3"/>
  <c r="G8" i="3"/>
  <c r="E8" i="3"/>
  <c r="C8" i="3"/>
</calcChain>
</file>

<file path=xl/sharedStrings.xml><?xml version="1.0" encoding="utf-8"?>
<sst xmlns="http://schemas.openxmlformats.org/spreadsheetml/2006/main" count="622" uniqueCount="146">
  <si>
    <t>14mm</t>
    <phoneticPr fontId="3"/>
  </si>
  <si>
    <t>CX3</t>
    <phoneticPr fontId="3"/>
  </si>
  <si>
    <t>50mm</t>
    <phoneticPr fontId="3"/>
  </si>
  <si>
    <t>゜</t>
    <phoneticPr fontId="3"/>
  </si>
  <si>
    <t>焦点距離</t>
    <rPh sb="0" eb="2">
      <t>ショウテン</t>
    </rPh>
    <rPh sb="2" eb="4">
      <t>キョリ</t>
    </rPh>
    <phoneticPr fontId="3"/>
  </si>
  <si>
    <t>DX</t>
    <phoneticPr fontId="3"/>
  </si>
  <si>
    <t>FX</t>
    <phoneticPr fontId="3"/>
  </si>
  <si>
    <t>105mm</t>
    <phoneticPr fontId="3"/>
  </si>
  <si>
    <t>135mm</t>
    <phoneticPr fontId="3"/>
  </si>
  <si>
    <t>150mm</t>
    <phoneticPr fontId="3"/>
  </si>
  <si>
    <t>200mm</t>
    <phoneticPr fontId="3"/>
  </si>
  <si>
    <t>pixel</t>
    <phoneticPr fontId="3"/>
  </si>
  <si>
    <t>画角</t>
    <rPh sb="0" eb="2">
      <t>ガカク</t>
    </rPh>
    <phoneticPr fontId="3"/>
  </si>
  <si>
    <t>(単位:枚)</t>
    <rPh sb="1" eb="3">
      <t>タンイ</t>
    </rPh>
    <rPh sb="4" eb="5">
      <t>マイ</t>
    </rPh>
    <phoneticPr fontId="3"/>
  </si>
  <si>
    <t>゜</t>
    <phoneticPr fontId="3"/>
  </si>
  <si>
    <t>゜</t>
    <phoneticPr fontId="3"/>
  </si>
  <si>
    <t>(単位:゜)</t>
    <rPh sb="1" eb="3">
      <t>タンイ</t>
    </rPh>
    <phoneticPr fontId="3"/>
  </si>
  <si>
    <t>(単位:pixcel)</t>
    <rPh sb="1" eb="3">
      <t>タンイ</t>
    </rPh>
    <phoneticPr fontId="3"/>
  </si>
  <si>
    <t>アスペクト比=</t>
    <rPh sb="5" eb="6">
      <t>ヒ</t>
    </rPh>
    <phoneticPr fontId="3"/>
  </si>
  <si>
    <t>重ね後=</t>
    <rPh sb="0" eb="1">
      <t>カサ</t>
    </rPh>
    <rPh sb="2" eb="3">
      <t>ゴ</t>
    </rPh>
    <phoneticPr fontId="3"/>
  </si>
  <si>
    <t>EOS-1Ds</t>
    <phoneticPr fontId="3"/>
  </si>
  <si>
    <t>EOS-5D</t>
    <phoneticPr fontId="3"/>
  </si>
  <si>
    <t>フォーマット</t>
    <phoneticPr fontId="3"/>
  </si>
  <si>
    <t>CX</t>
    <phoneticPr fontId="3"/>
  </si>
  <si>
    <t>CX</t>
    <phoneticPr fontId="3"/>
  </si>
  <si>
    <t>RICOH-CX1</t>
    <phoneticPr fontId="3"/>
  </si>
  <si>
    <t>16mm</t>
    <phoneticPr fontId="3"/>
  </si>
  <si>
    <t>CXフォーマット</t>
    <phoneticPr fontId="3"/>
  </si>
  <si>
    <t>CX専用</t>
    <rPh sb="2" eb="4">
      <t>セセンヨウ</t>
    </rPh>
    <phoneticPr fontId="3"/>
  </si>
  <si>
    <t>13.2*8.8</t>
    <phoneticPr fontId="3"/>
  </si>
  <si>
    <t>CX4</t>
  </si>
  <si>
    <t>CX5</t>
  </si>
  <si>
    <t>CX6</t>
    <phoneticPr fontId="3"/>
  </si>
  <si>
    <t>Nikon-J1</t>
    <phoneticPr fontId="3"/>
  </si>
  <si>
    <t>70mm</t>
    <phoneticPr fontId="3"/>
  </si>
  <si>
    <t>Nikon-J2</t>
    <phoneticPr fontId="3"/>
  </si>
  <si>
    <t>85mm</t>
    <phoneticPr fontId="3"/>
  </si>
  <si>
    <t>Nikon-V1</t>
    <phoneticPr fontId="3"/>
  </si>
  <si>
    <t>Nikon-V2</t>
  </si>
  <si>
    <t>1602万画素</t>
    <rPh sb="4" eb="5">
      <t>マン</t>
    </rPh>
    <rPh sb="5" eb="7">
      <t>ガソ</t>
    </rPh>
    <phoneticPr fontId="3"/>
  </si>
  <si>
    <t>1410万画素</t>
    <rPh sb="4" eb="5">
      <t>マン</t>
    </rPh>
    <rPh sb="5" eb="7">
      <t>ガソ</t>
    </rPh>
    <phoneticPr fontId="3"/>
  </si>
  <si>
    <t>1014万画素</t>
    <rPh sb="4" eb="5">
      <t>マン</t>
    </rPh>
    <rPh sb="5" eb="7">
      <t>ガソ</t>
    </rPh>
    <phoneticPr fontId="3"/>
  </si>
  <si>
    <t>重ね後</t>
    <phoneticPr fontId="3"/>
  </si>
  <si>
    <t>この3カ所に入力してください</t>
    <rPh sb="4" eb="5">
      <t>ショ</t>
    </rPh>
    <rPh sb="6" eb="8">
      <t>ニュウリョク</t>
    </rPh>
    <phoneticPr fontId="3"/>
  </si>
  <si>
    <t>pixel</t>
    <phoneticPr fontId="3"/>
  </si>
  <si>
    <t>゜</t>
    <phoneticPr fontId="3"/>
  </si>
  <si>
    <t>撮影画角゜</t>
    <phoneticPr fontId="3"/>
  </si>
  <si>
    <t>重ね後</t>
    <phoneticPr fontId="3"/>
  </si>
  <si>
    <t>pixel</t>
    <phoneticPr fontId="3"/>
  </si>
  <si>
    <t>CX2</t>
    <phoneticPr fontId="3"/>
  </si>
  <si>
    <t>CX</t>
    <phoneticPr fontId="3"/>
  </si>
  <si>
    <t>CannonFullフォーマット専用</t>
    <rPh sb="16" eb="18">
      <t>センヨウ</t>
    </rPh>
    <phoneticPr fontId="3"/>
  </si>
  <si>
    <t>300mm</t>
    <phoneticPr fontId="3"/>
  </si>
  <si>
    <t>400mm</t>
    <phoneticPr fontId="3"/>
  </si>
  <si>
    <t>600mm</t>
    <phoneticPr fontId="3"/>
  </si>
  <si>
    <t>800mm</t>
    <phoneticPr fontId="3"/>
  </si>
  <si>
    <t>高・幅</t>
    <rPh sb="0" eb="1">
      <t>タカ</t>
    </rPh>
    <rPh sb="2" eb="3">
      <t>ハバ</t>
    </rPh>
    <phoneticPr fontId="3"/>
  </si>
  <si>
    <t>DXフォーマット</t>
    <phoneticPr fontId="3"/>
  </si>
  <si>
    <t>この4カ所に入力してください</t>
    <rPh sb="4" eb="5">
      <t>ショ</t>
    </rPh>
    <rPh sb="6" eb="8">
      <t>ニュウリョク</t>
    </rPh>
    <phoneticPr fontId="3"/>
  </si>
  <si>
    <t>カメラ</t>
    <phoneticPr fontId="3"/>
  </si>
  <si>
    <t>レンズ</t>
    <phoneticPr fontId="3"/>
  </si>
  <si>
    <t>重ね後</t>
    <phoneticPr fontId="3"/>
  </si>
  <si>
    <t>縦横比</t>
    <phoneticPr fontId="3"/>
  </si>
  <si>
    <t>8mm</t>
    <phoneticPr fontId="3"/>
  </si>
  <si>
    <t>10.5mm</t>
    <phoneticPr fontId="3"/>
  </si>
  <si>
    <t>14mm</t>
    <phoneticPr fontId="3"/>
  </si>
  <si>
    <t>16mm</t>
    <phoneticPr fontId="3"/>
  </si>
  <si>
    <t>18mm</t>
    <phoneticPr fontId="3"/>
  </si>
  <si>
    <t>20mm</t>
    <phoneticPr fontId="3"/>
  </si>
  <si>
    <t>D4</t>
    <phoneticPr fontId="3"/>
  </si>
  <si>
    <t>D600</t>
    <phoneticPr fontId="3"/>
  </si>
  <si>
    <t>22mm</t>
    <phoneticPr fontId="3"/>
  </si>
  <si>
    <t>24mm</t>
    <phoneticPr fontId="3"/>
  </si>
  <si>
    <t>28mm</t>
    <phoneticPr fontId="3"/>
  </si>
  <si>
    <t>35mm</t>
    <phoneticPr fontId="3"/>
  </si>
  <si>
    <t>50mm</t>
    <phoneticPr fontId="3"/>
  </si>
  <si>
    <t>60mm</t>
    <phoneticPr fontId="3"/>
  </si>
  <si>
    <t>70mm</t>
    <phoneticPr fontId="3"/>
  </si>
  <si>
    <t>80mm</t>
    <phoneticPr fontId="3"/>
  </si>
  <si>
    <t>100mm</t>
    <phoneticPr fontId="3"/>
  </si>
  <si>
    <t>105mm</t>
    <phoneticPr fontId="3"/>
  </si>
  <si>
    <t>135mm</t>
    <phoneticPr fontId="3"/>
  </si>
  <si>
    <t>150mm</t>
    <phoneticPr fontId="3"/>
  </si>
  <si>
    <t>200mm</t>
    <phoneticPr fontId="3"/>
  </si>
  <si>
    <t>210mm</t>
    <phoneticPr fontId="3"/>
  </si>
  <si>
    <t>D5100</t>
    <phoneticPr fontId="3"/>
  </si>
  <si>
    <t>Nikon D3X</t>
    <phoneticPr fontId="3"/>
  </si>
  <si>
    <t>Nikon D90</t>
    <phoneticPr fontId="3"/>
  </si>
  <si>
    <t>Nikon 1</t>
    <phoneticPr fontId="3"/>
  </si>
  <si>
    <t>D800</t>
    <phoneticPr fontId="3"/>
  </si>
  <si>
    <t>Nikon D800</t>
    <phoneticPr fontId="3"/>
  </si>
  <si>
    <t>w</t>
    <phoneticPr fontId="3"/>
  </si>
  <si>
    <t>h</t>
    <phoneticPr fontId="3"/>
  </si>
  <si>
    <t>映像素子 Pixel</t>
    <rPh sb="0" eb="2">
      <t>エイゾウ</t>
    </rPh>
    <rPh sb="2" eb="4">
      <t>ソシ</t>
    </rPh>
    <phoneticPr fontId="3"/>
  </si>
  <si>
    <t>総画素数　万pixel</t>
    <rPh sb="0" eb="4">
      <t>ソウガソスウ</t>
    </rPh>
    <rPh sb="5" eb="6">
      <t>マン</t>
    </rPh>
    <phoneticPr fontId="3"/>
  </si>
  <si>
    <t>素子寸法　mm</t>
    <rPh sb="0" eb="4">
      <t>ソシスンポウ</t>
    </rPh>
    <phoneticPr fontId="3"/>
  </si>
  <si>
    <t>素子密度　μ</t>
    <rPh sb="0" eb="2">
      <t>ソシ</t>
    </rPh>
    <rPh sb="2" eb="4">
      <t>ミツド</t>
    </rPh>
    <phoneticPr fontId="3"/>
  </si>
  <si>
    <t>105mm画角　゜</t>
    <rPh sb="5" eb="7">
      <t>ガカク</t>
    </rPh>
    <phoneticPr fontId="3"/>
  </si>
  <si>
    <t>pixel/1゜</t>
    <phoneticPr fontId="3"/>
  </si>
  <si>
    <t>360゜×180゜pixel</t>
    <phoneticPr fontId="3"/>
  </si>
  <si>
    <t>360Cubic Giga Pixel</t>
    <phoneticPr fontId="3"/>
  </si>
  <si>
    <t>180゜×60゜GigaPixel</t>
    <phoneticPr fontId="3"/>
  </si>
  <si>
    <t>D800はD90に比較して撮影枚数は56%減となり、画素密度は1.29倍となる。</t>
    <rPh sb="9" eb="11">
      <t>ヒカク</t>
    </rPh>
    <rPh sb="13" eb="17">
      <t>サツエイマイスウ</t>
    </rPh>
    <rPh sb="21" eb="22">
      <t>ゲン</t>
    </rPh>
    <rPh sb="26" eb="28">
      <t>ガソ</t>
    </rPh>
    <rPh sb="28" eb="30">
      <t>カソミツド</t>
    </rPh>
    <rPh sb="35" eb="36">
      <t>バイ</t>
    </rPh>
    <phoneticPr fontId="3"/>
  </si>
  <si>
    <t>250mm</t>
    <phoneticPr fontId="3"/>
  </si>
  <si>
    <t>300mm</t>
    <phoneticPr fontId="3"/>
  </si>
  <si>
    <t>400mm</t>
    <phoneticPr fontId="3"/>
  </si>
  <si>
    <t>短編画角</t>
    <rPh sb="0" eb="2">
      <t>タンペン</t>
    </rPh>
    <rPh sb="2" eb="3">
      <t>ガ</t>
    </rPh>
    <rPh sb="3" eb="4">
      <t>カク</t>
    </rPh>
    <phoneticPr fontId="3"/>
  </si>
  <si>
    <t>DX専用</t>
    <rPh sb="2" eb="4">
      <t>セセンヨウ</t>
    </rPh>
    <phoneticPr fontId="3"/>
  </si>
  <si>
    <t>FX専用</t>
    <rPh sb="2" eb="4">
      <t>セセンヨウ</t>
    </rPh>
    <phoneticPr fontId="3"/>
  </si>
  <si>
    <t>の欄i入力</t>
    <rPh sb="1" eb="2">
      <t>ラン</t>
    </rPh>
    <rPh sb="3" eb="5">
      <t>ニュウリョク</t>
    </rPh>
    <phoneticPr fontId="3"/>
  </si>
  <si>
    <t>FXフォーマット</t>
    <phoneticPr fontId="3"/>
  </si>
  <si>
    <t>の欄に入力</t>
    <rPh sb="1" eb="2">
      <t>ラン</t>
    </rPh>
    <rPh sb="3" eb="5">
      <t>ニュウリョク</t>
    </rPh>
    <phoneticPr fontId="3"/>
  </si>
  <si>
    <t>枚数</t>
    <rPh sb="0" eb="2">
      <t>マイスウ</t>
    </rPh>
    <phoneticPr fontId="3"/>
  </si>
  <si>
    <t>180mm</t>
    <phoneticPr fontId="3"/>
  </si>
  <si>
    <t>(単位:pixcel)</t>
  </si>
  <si>
    <t>(単位:Mega Pixel)</t>
    <rPh sb="1" eb="3">
      <t>タンイ</t>
    </rPh>
    <phoneticPr fontId="3"/>
  </si>
  <si>
    <t>水平</t>
    <rPh sb="0" eb="2">
      <t>スイヘイ</t>
    </rPh>
    <phoneticPr fontId="3"/>
  </si>
  <si>
    <t>垂直</t>
    <rPh sb="0" eb="2">
      <t>スイチョク</t>
    </rPh>
    <phoneticPr fontId="3"/>
  </si>
  <si>
    <t>撮影画角゜</t>
    <rPh sb="0" eb="2">
      <t>サツエイ</t>
    </rPh>
    <rPh sb="2" eb="4">
      <t>ガカク</t>
    </rPh>
    <phoneticPr fontId="3"/>
  </si>
  <si>
    <t>撮影画角゜</t>
    <phoneticPr fontId="3"/>
  </si>
  <si>
    <t>重ね後</t>
    <rPh sb="0" eb="1">
      <t>カサ</t>
    </rPh>
    <rPh sb="2" eb="3">
      <t>ゴ</t>
    </rPh>
    <phoneticPr fontId="3"/>
  </si>
  <si>
    <t>重ね後</t>
    <phoneticPr fontId="3"/>
  </si>
  <si>
    <t>撮影カメラ</t>
    <rPh sb="0" eb="2">
      <t>サツエイ</t>
    </rPh>
    <phoneticPr fontId="3"/>
  </si>
  <si>
    <t>横</t>
    <rPh sb="0" eb="1">
      <t>ヨコ</t>
    </rPh>
    <phoneticPr fontId="3"/>
  </si>
  <si>
    <t>縦</t>
    <rPh sb="0" eb="1">
      <t>タテ</t>
    </rPh>
    <phoneticPr fontId="3"/>
  </si>
  <si>
    <t>フォーマット</t>
    <phoneticPr fontId="3"/>
  </si>
  <si>
    <t>D3x</t>
    <phoneticPr fontId="3"/>
  </si>
  <si>
    <t>FX</t>
    <phoneticPr fontId="3"/>
  </si>
  <si>
    <t>D3s</t>
    <phoneticPr fontId="3"/>
  </si>
  <si>
    <t>FX</t>
    <phoneticPr fontId="3"/>
  </si>
  <si>
    <t>D700</t>
    <phoneticPr fontId="3"/>
  </si>
  <si>
    <t>FX</t>
    <phoneticPr fontId="3"/>
  </si>
  <si>
    <t>D300s</t>
    <phoneticPr fontId="3"/>
  </si>
  <si>
    <t>DX</t>
    <phoneticPr fontId="3"/>
  </si>
  <si>
    <t>D7000</t>
    <phoneticPr fontId="3"/>
  </si>
  <si>
    <t>D90</t>
    <phoneticPr fontId="3"/>
  </si>
  <si>
    <t>DX</t>
    <phoneticPr fontId="3"/>
  </si>
  <si>
    <t>D5000</t>
    <phoneticPr fontId="3"/>
  </si>
  <si>
    <t>D3100</t>
    <phoneticPr fontId="3"/>
  </si>
  <si>
    <t>カメラ通常使い</t>
    <rPh sb="3" eb="5">
      <t>ツウジョウ</t>
    </rPh>
    <rPh sb="5" eb="6">
      <t>ツカ</t>
    </rPh>
    <phoneticPr fontId="3"/>
  </si>
  <si>
    <t>カメラ縦使いはnikon2で。</t>
  </si>
  <si>
    <t>カメラ縦使い</t>
    <rPh sb="3" eb="4">
      <t>タテ</t>
    </rPh>
    <rPh sb="4" eb="5">
      <t>ツカ</t>
    </rPh>
    <phoneticPr fontId="3"/>
  </si>
  <si>
    <t>カメラ横使いはnikonで。</t>
    <rPh sb="3" eb="4">
      <t>ヨコ</t>
    </rPh>
    <rPh sb="4" eb="5">
      <t>タテヅカ</t>
    </rPh>
    <phoneticPr fontId="3"/>
  </si>
  <si>
    <t>短辺画角</t>
    <rPh sb="0" eb="1">
      <t>タンペン</t>
    </rPh>
    <rPh sb="1" eb="2">
      <t>ヘン</t>
    </rPh>
    <rPh sb="2" eb="3">
      <t>ガ</t>
    </rPh>
    <rPh sb="3" eb="4">
      <t>カク</t>
    </rPh>
    <phoneticPr fontId="3"/>
  </si>
  <si>
    <t>長辺画角</t>
    <rPh sb="0" eb="2">
      <t>チョウヘン</t>
    </rPh>
    <rPh sb="2" eb="3">
      <t>ガ</t>
    </rPh>
    <rPh sb="3" eb="4">
      <t>カク</t>
    </rPh>
    <phoneticPr fontId="3"/>
  </si>
  <si>
    <t>105mm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</si>
</sst>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0_ "/>
    <numFmt numFmtId="178" formatCode="#,##0_);[Red]\(#,##0\)"/>
    <numFmt numFmtId="179" formatCode="#,##0.0_ "/>
    <numFmt numFmtId="180" formatCode="#,##0.00_ "/>
  </numFmts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8"/>
      <name val="ＭＳ Ｐゴシック"/>
      <charset val="128"/>
    </font>
    <font>
      <sz val="9"/>
      <name val="ＭＳ Ｐゴシック"/>
      <charset val="128"/>
    </font>
    <font>
      <sz val="12"/>
      <name val="ＭＳ Ｐゴシック"/>
      <charset val="128"/>
    </font>
    <font>
      <sz val="14"/>
      <name val="ＭＳ Ｐゴシック"/>
      <charset val="128"/>
    </font>
    <font>
      <u/>
      <sz val="11"/>
      <color theme="10"/>
      <name val="ＭＳ Ｐゴシック"/>
      <charset val="128"/>
    </font>
    <font>
      <u/>
      <sz val="11"/>
      <color theme="11"/>
      <name val="ＭＳ Ｐゴシック"/>
      <charset val="128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8" borderId="51" applyNumberFormat="0" applyAlignment="0" applyProtection="0"/>
    <xf numFmtId="0" fontId="11" fillId="0" borderId="0" applyNumberFormat="0" applyFill="0" applyBorder="0" applyAlignment="0" applyProtection="0"/>
  </cellStyleXfs>
  <cellXfs count="21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2" borderId="0" xfId="0" applyFont="1" applyFill="1"/>
    <xf numFmtId="0" fontId="4" fillId="0" borderId="20" xfId="0" applyFont="1" applyBorder="1"/>
    <xf numFmtId="0" fontId="4" fillId="5" borderId="19" xfId="0" applyFont="1" applyFill="1" applyBorder="1"/>
    <xf numFmtId="0" fontId="4" fillId="6" borderId="14" xfId="0" applyFont="1" applyFill="1" applyBorder="1"/>
    <xf numFmtId="0" fontId="4" fillId="3" borderId="1" xfId="0" applyFont="1" applyFill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177" fontId="4" fillId="0" borderId="4" xfId="0" applyNumberFormat="1" applyFont="1" applyBorder="1"/>
    <xf numFmtId="177" fontId="4" fillId="0" borderId="1" xfId="0" applyNumberFormat="1" applyFont="1" applyBorder="1"/>
    <xf numFmtId="176" fontId="4" fillId="0" borderId="1" xfId="0" applyNumberFormat="1" applyFont="1" applyBorder="1"/>
    <xf numFmtId="176" fontId="4" fillId="0" borderId="4" xfId="0" applyNumberFormat="1" applyFont="1" applyBorder="1"/>
    <xf numFmtId="0" fontId="5" fillId="0" borderId="18" xfId="0" applyFont="1" applyBorder="1"/>
    <xf numFmtId="0" fontId="5" fillId="0" borderId="8" xfId="0" applyFont="1" applyBorder="1"/>
    <xf numFmtId="0" fontId="5" fillId="0" borderId="17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4" fillId="2" borderId="15" xfId="0" applyNumberFormat="1" applyFont="1" applyFill="1" applyBorder="1"/>
    <xf numFmtId="176" fontId="4" fillId="2" borderId="12" xfId="0" applyNumberFormat="1" applyFont="1" applyFill="1" applyBorder="1"/>
    <xf numFmtId="176" fontId="4" fillId="2" borderId="4" xfId="0" applyNumberFormat="1" applyFont="1" applyFill="1" applyBorder="1"/>
    <xf numFmtId="176" fontId="4" fillId="2" borderId="1" xfId="0" applyNumberFormat="1" applyFont="1" applyFill="1" applyBorder="1"/>
    <xf numFmtId="0" fontId="4" fillId="7" borderId="1" xfId="0" applyFont="1" applyFill="1" applyBorder="1"/>
    <xf numFmtId="0" fontId="4" fillId="0" borderId="0" xfId="0" applyFont="1" applyFill="1" applyBorder="1"/>
    <xf numFmtId="0" fontId="0" fillId="0" borderId="0" xfId="0" applyFill="1"/>
    <xf numFmtId="176" fontId="4" fillId="0" borderId="12" xfId="0" applyNumberFormat="1" applyFont="1" applyFill="1" applyBorder="1"/>
    <xf numFmtId="177" fontId="4" fillId="0" borderId="12" xfId="0" applyNumberFormat="1" applyFont="1" applyFill="1" applyBorder="1"/>
    <xf numFmtId="0" fontId="4" fillId="3" borderId="6" xfId="0" applyFont="1" applyFill="1" applyBorder="1"/>
    <xf numFmtId="0" fontId="4" fillId="0" borderId="1" xfId="0" applyFont="1" applyFill="1" applyBorder="1"/>
    <xf numFmtId="0" fontId="4" fillId="5" borderId="1" xfId="0" applyFont="1" applyFill="1" applyBorder="1"/>
    <xf numFmtId="0" fontId="4" fillId="0" borderId="5" xfId="0" applyFont="1" applyFill="1" applyBorder="1"/>
    <xf numFmtId="0" fontId="4" fillId="0" borderId="15" xfId="0" applyFont="1" applyBorder="1"/>
    <xf numFmtId="0" fontId="4" fillId="4" borderId="12" xfId="0" applyFont="1" applyFill="1" applyBorder="1"/>
    <xf numFmtId="0" fontId="4" fillId="0" borderId="6" xfId="0" applyFont="1" applyFill="1" applyBorder="1"/>
    <xf numFmtId="0" fontId="4" fillId="7" borderId="5" xfId="0" applyFont="1" applyFill="1" applyBorder="1"/>
    <xf numFmtId="178" fontId="4" fillId="2" borderId="15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8" borderId="0" xfId="0" applyFont="1" applyFill="1" applyBorder="1"/>
    <xf numFmtId="0" fontId="4" fillId="8" borderId="0" xfId="0" applyFont="1" applyFill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5" fillId="0" borderId="22" xfId="0" applyFont="1" applyBorder="1"/>
    <xf numFmtId="0" fontId="5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4" xfId="0" applyFont="1" applyFill="1" applyBorder="1"/>
    <xf numFmtId="0" fontId="4" fillId="0" borderId="28" xfId="0" applyFont="1" applyFill="1" applyBorder="1"/>
    <xf numFmtId="0" fontId="4" fillId="6" borderId="25" xfId="0" applyFont="1" applyFill="1" applyBorder="1"/>
    <xf numFmtId="178" fontId="4" fillId="2" borderId="1" xfId="0" applyNumberFormat="1" applyFont="1" applyFill="1" applyBorder="1"/>
    <xf numFmtId="0" fontId="4" fillId="0" borderId="12" xfId="0" applyFont="1" applyBorder="1"/>
    <xf numFmtId="0" fontId="5" fillId="0" borderId="12" xfId="0" applyFont="1" applyBorder="1"/>
    <xf numFmtId="0" fontId="4" fillId="0" borderId="30" xfId="0" applyFont="1" applyBorder="1"/>
    <xf numFmtId="176" fontId="4" fillId="0" borderId="30" xfId="0" applyNumberFormat="1" applyFont="1" applyBorder="1"/>
    <xf numFmtId="176" fontId="4" fillId="0" borderId="7" xfId="0" applyNumberFormat="1" applyFont="1" applyBorder="1"/>
    <xf numFmtId="177" fontId="4" fillId="0" borderId="3" xfId="0" applyNumberFormat="1" applyFont="1" applyBorder="1"/>
    <xf numFmtId="0" fontId="4" fillId="0" borderId="8" xfId="0" applyFont="1" applyBorder="1"/>
    <xf numFmtId="0" fontId="4" fillId="0" borderId="33" xfId="0" applyFont="1" applyBorder="1"/>
    <xf numFmtId="0" fontId="4" fillId="0" borderId="29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40" xfId="0" applyFont="1" applyFill="1" applyBorder="1"/>
    <xf numFmtId="0" fontId="4" fillId="0" borderId="15" xfId="0" applyFont="1" applyFill="1" applyBorder="1"/>
    <xf numFmtId="0" fontId="4" fillId="0" borderId="34" xfId="0" applyFont="1" applyBorder="1"/>
    <xf numFmtId="0" fontId="4" fillId="0" borderId="41" xfId="0" applyFont="1" applyFill="1" applyBorder="1"/>
    <xf numFmtId="176" fontId="4" fillId="0" borderId="34" xfId="0" applyNumberFormat="1" applyFont="1" applyFill="1" applyBorder="1"/>
    <xf numFmtId="176" fontId="4" fillId="0" borderId="36" xfId="0" applyNumberFormat="1" applyFont="1" applyBorder="1"/>
    <xf numFmtId="176" fontId="4" fillId="0" borderId="16" xfId="0" applyNumberFormat="1" applyFont="1" applyBorder="1"/>
    <xf numFmtId="177" fontId="4" fillId="0" borderId="17" xfId="0" applyNumberFormat="1" applyFont="1" applyBorder="1"/>
    <xf numFmtId="0" fontId="4" fillId="0" borderId="18" xfId="0" applyFont="1" applyBorder="1"/>
    <xf numFmtId="0" fontId="4" fillId="6" borderId="37" xfId="0" applyFont="1" applyFill="1" applyBorder="1"/>
    <xf numFmtId="0" fontId="4" fillId="0" borderId="31" xfId="0" applyFont="1" applyFill="1" applyBorder="1"/>
    <xf numFmtId="0" fontId="4" fillId="0" borderId="32" xfId="0" applyFont="1" applyBorder="1"/>
    <xf numFmtId="0" fontId="5" fillId="0" borderId="16" xfId="0" applyFont="1" applyBorder="1"/>
    <xf numFmtId="0" fontId="5" fillId="0" borderId="13" xfId="0" applyFont="1" applyBorder="1"/>
    <xf numFmtId="0" fontId="4" fillId="0" borderId="35" xfId="0" applyFont="1" applyFill="1" applyBorder="1"/>
    <xf numFmtId="178" fontId="4" fillId="9" borderId="12" xfId="0" applyNumberFormat="1" applyFont="1" applyFill="1" applyBorder="1"/>
    <xf numFmtId="178" fontId="4" fillId="9" borderId="21" xfId="0" applyNumberFormat="1" applyFont="1" applyFill="1" applyBorder="1"/>
    <xf numFmtId="178" fontId="4" fillId="9" borderId="15" xfId="0" applyNumberFormat="1" applyFont="1" applyFill="1" applyBorder="1"/>
    <xf numFmtId="178" fontId="4" fillId="9" borderId="4" xfId="0" applyNumberFormat="1" applyFont="1" applyFill="1" applyBorder="1"/>
    <xf numFmtId="177" fontId="4" fillId="0" borderId="1" xfId="0" applyNumberFormat="1" applyFont="1" applyFill="1" applyBorder="1"/>
    <xf numFmtId="0" fontId="4" fillId="7" borderId="38" xfId="0" applyFont="1" applyFill="1" applyBorder="1"/>
    <xf numFmtId="0" fontId="4" fillId="3" borderId="30" xfId="0" applyFont="1" applyFill="1" applyBorder="1"/>
    <xf numFmtId="0" fontId="4" fillId="0" borderId="36" xfId="0" applyFont="1" applyBorder="1"/>
    <xf numFmtId="0" fontId="4" fillId="0" borderId="39" xfId="0" applyFont="1" applyBorder="1"/>
    <xf numFmtId="0" fontId="4" fillId="6" borderId="4" xfId="0" applyFont="1" applyFill="1" applyBorder="1"/>
    <xf numFmtId="176" fontId="4" fillId="0" borderId="36" xfId="0" applyNumberFormat="1" applyFont="1" applyFill="1" applyBorder="1"/>
    <xf numFmtId="0" fontId="4" fillId="6" borderId="3" xfId="0" applyFont="1" applyFill="1" applyBorder="1"/>
    <xf numFmtId="0" fontId="4" fillId="6" borderId="39" xfId="0" applyFont="1" applyFill="1" applyBorder="1"/>
    <xf numFmtId="0" fontId="4" fillId="0" borderId="15" xfId="0" applyFont="1" applyBorder="1" applyAlignment="1">
      <alignment horizontal="center"/>
    </xf>
    <xf numFmtId="0" fontId="4" fillId="3" borderId="12" xfId="0" applyFont="1" applyFill="1" applyBorder="1"/>
    <xf numFmtId="0" fontId="4" fillId="0" borderId="0" xfId="0" applyFont="1" applyFill="1"/>
    <xf numFmtId="0" fontId="4" fillId="7" borderId="0" xfId="0" applyFont="1" applyFill="1"/>
    <xf numFmtId="0" fontId="4" fillId="3" borderId="0" xfId="0" applyFont="1" applyFill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4" borderId="39" xfId="0" applyFont="1" applyFill="1" applyBorder="1"/>
    <xf numFmtId="177" fontId="4" fillId="10" borderId="1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11" borderId="0" xfId="0" applyFont="1" applyFill="1"/>
    <xf numFmtId="0" fontId="4" fillId="11" borderId="0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center"/>
    </xf>
    <xf numFmtId="0" fontId="4" fillId="11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7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10" borderId="0" xfId="0" applyFont="1" applyFill="1" applyBorder="1"/>
    <xf numFmtId="0" fontId="7" fillId="4" borderId="0" xfId="0" applyFont="1" applyFill="1" applyBorder="1"/>
    <xf numFmtId="0" fontId="4" fillId="0" borderId="47" xfId="0" applyFont="1" applyBorder="1"/>
    <xf numFmtId="0" fontId="4" fillId="0" borderId="37" xfId="0" applyFont="1" applyBorder="1"/>
    <xf numFmtId="0" fontId="4" fillId="13" borderId="40" xfId="0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4" fillId="15" borderId="17" xfId="0" applyFont="1" applyFill="1" applyBorder="1" applyAlignment="1">
      <alignment horizontal="center"/>
    </xf>
    <xf numFmtId="0" fontId="4" fillId="16" borderId="17" xfId="0" applyFont="1" applyFill="1" applyBorder="1" applyAlignment="1">
      <alignment horizontal="center"/>
    </xf>
    <xf numFmtId="0" fontId="4" fillId="16" borderId="39" xfId="0" applyFont="1" applyFill="1" applyBorder="1" applyAlignment="1">
      <alignment horizontal="center"/>
    </xf>
    <xf numFmtId="0" fontId="4" fillId="8" borderId="14" xfId="0" applyFont="1" applyFill="1" applyBorder="1" applyAlignment="1">
      <alignment vertical="center"/>
    </xf>
    <xf numFmtId="176" fontId="4" fillId="7" borderId="15" xfId="0" applyNumberFormat="1" applyFont="1" applyFill="1" applyBorder="1" applyAlignment="1">
      <alignment horizontal="center"/>
    </xf>
    <xf numFmtId="176" fontId="4" fillId="7" borderId="12" xfId="0" applyNumberFormat="1" applyFont="1" applyFill="1" applyBorder="1" applyAlignment="1">
      <alignment horizontal="center"/>
    </xf>
    <xf numFmtId="176" fontId="4" fillId="9" borderId="12" xfId="0" applyNumberFormat="1" applyFont="1" applyFill="1" applyBorder="1" applyAlignment="1">
      <alignment horizontal="center"/>
    </xf>
    <xf numFmtId="176" fontId="4" fillId="5" borderId="12" xfId="0" applyNumberFormat="1" applyFont="1" applyFill="1" applyBorder="1" applyAlignment="1">
      <alignment horizontal="center"/>
    </xf>
    <xf numFmtId="176" fontId="4" fillId="12" borderId="12" xfId="0" applyNumberFormat="1" applyFont="1" applyFill="1" applyBorder="1" applyAlignment="1">
      <alignment horizontal="center"/>
    </xf>
    <xf numFmtId="176" fontId="4" fillId="12" borderId="41" xfId="0" applyNumberFormat="1" applyFont="1" applyFill="1" applyBorder="1" applyAlignment="1">
      <alignment horizontal="center"/>
    </xf>
    <xf numFmtId="0" fontId="4" fillId="8" borderId="45" xfId="0" applyFont="1" applyFill="1" applyBorder="1" applyAlignment="1">
      <alignment vertical="center"/>
    </xf>
    <xf numFmtId="179" fontId="4" fillId="7" borderId="4" xfId="0" applyNumberFormat="1" applyFont="1" applyFill="1" applyBorder="1" applyAlignment="1">
      <alignment horizontal="center"/>
    </xf>
    <xf numFmtId="179" fontId="4" fillId="7" borderId="1" xfId="0" applyNumberFormat="1" applyFont="1" applyFill="1" applyBorder="1" applyAlignment="1">
      <alignment horizontal="center"/>
    </xf>
    <xf numFmtId="179" fontId="4" fillId="9" borderId="1" xfId="0" applyNumberFormat="1" applyFont="1" applyFill="1" applyBorder="1" applyAlignment="1">
      <alignment horizontal="center"/>
    </xf>
    <xf numFmtId="179" fontId="4" fillId="5" borderId="1" xfId="0" applyNumberFormat="1" applyFont="1" applyFill="1" applyBorder="1" applyAlignment="1">
      <alignment horizontal="center"/>
    </xf>
    <xf numFmtId="179" fontId="4" fillId="12" borderId="1" xfId="0" applyNumberFormat="1" applyFont="1" applyFill="1" applyBorder="1" applyAlignment="1">
      <alignment horizontal="center"/>
    </xf>
    <xf numFmtId="179" fontId="4" fillId="12" borderId="3" xfId="0" applyNumberFormat="1" applyFont="1" applyFill="1" applyBorder="1" applyAlignment="1">
      <alignment horizontal="center"/>
    </xf>
    <xf numFmtId="180" fontId="4" fillId="7" borderId="4" xfId="0" applyNumberFormat="1" applyFont="1" applyFill="1" applyBorder="1" applyAlignment="1">
      <alignment horizontal="center"/>
    </xf>
    <xf numFmtId="180" fontId="4" fillId="7" borderId="1" xfId="0" applyNumberFormat="1" applyFont="1" applyFill="1" applyBorder="1" applyAlignment="1">
      <alignment horizontal="center"/>
    </xf>
    <xf numFmtId="180" fontId="4" fillId="9" borderId="1" xfId="0" applyNumberFormat="1" applyFont="1" applyFill="1" applyBorder="1" applyAlignment="1">
      <alignment horizontal="center"/>
    </xf>
    <xf numFmtId="180" fontId="4" fillId="5" borderId="1" xfId="0" applyNumberFormat="1" applyFont="1" applyFill="1" applyBorder="1" applyAlignment="1">
      <alignment horizontal="center"/>
    </xf>
    <xf numFmtId="180" fontId="4" fillId="12" borderId="1" xfId="0" applyNumberFormat="1" applyFont="1" applyFill="1" applyBorder="1" applyAlignment="1">
      <alignment horizontal="center"/>
    </xf>
    <xf numFmtId="180" fontId="4" fillId="12" borderId="3" xfId="0" applyNumberFormat="1" applyFont="1" applyFill="1" applyBorder="1" applyAlignment="1">
      <alignment horizontal="center"/>
    </xf>
    <xf numFmtId="176" fontId="4" fillId="7" borderId="4" xfId="0" applyNumberFormat="1" applyFont="1" applyFill="1" applyBorder="1" applyAlignment="1">
      <alignment horizontal="center"/>
    </xf>
    <xf numFmtId="176" fontId="4" fillId="7" borderId="1" xfId="0" applyNumberFormat="1" applyFont="1" applyFill="1" applyBorder="1" applyAlignment="1">
      <alignment horizontal="center"/>
    </xf>
    <xf numFmtId="176" fontId="4" fillId="9" borderId="1" xfId="0" applyNumberFormat="1" applyFont="1" applyFill="1" applyBorder="1" applyAlignment="1">
      <alignment horizontal="center"/>
    </xf>
    <xf numFmtId="176" fontId="4" fillId="5" borderId="1" xfId="0" applyNumberFormat="1" applyFont="1" applyFill="1" applyBorder="1" applyAlignment="1">
      <alignment horizontal="center"/>
    </xf>
    <xf numFmtId="176" fontId="4" fillId="12" borderId="1" xfId="0" applyNumberFormat="1" applyFont="1" applyFill="1" applyBorder="1" applyAlignment="1">
      <alignment horizontal="center"/>
    </xf>
    <xf numFmtId="176" fontId="4" fillId="12" borderId="3" xfId="0" applyNumberFormat="1" applyFont="1" applyFill="1" applyBorder="1" applyAlignment="1">
      <alignment horizontal="center"/>
    </xf>
    <xf numFmtId="0" fontId="4" fillId="8" borderId="4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/>
    <xf numFmtId="0" fontId="4" fillId="17" borderId="1" xfId="0" applyFont="1" applyFill="1" applyBorder="1"/>
    <xf numFmtId="0" fontId="7" fillId="6" borderId="0" xfId="0" applyFont="1" applyFill="1" applyBorder="1"/>
    <xf numFmtId="176" fontId="4" fillId="0" borderId="30" xfId="0" applyNumberFormat="1" applyFont="1" applyBorder="1"/>
    <xf numFmtId="176" fontId="4" fillId="0" borderId="7" xfId="0" applyNumberFormat="1" applyFont="1" applyBorder="1"/>
    <xf numFmtId="177" fontId="4" fillId="0" borderId="1" xfId="0" applyNumberFormat="1" applyFont="1" applyBorder="1"/>
    <xf numFmtId="177" fontId="4" fillId="0" borderId="3" xfId="0" applyNumberFormat="1" applyFont="1" applyBorder="1"/>
    <xf numFmtId="176" fontId="4" fillId="0" borderId="36" xfId="0" applyNumberFormat="1" applyFont="1" applyFill="1" applyBorder="1"/>
    <xf numFmtId="177" fontId="4" fillId="10" borderId="1" xfId="0" applyNumberFormat="1" applyFont="1" applyFill="1" applyBorder="1"/>
    <xf numFmtId="176" fontId="4" fillId="2" borderId="1" xfId="0" applyNumberFormat="1" applyFont="1" applyFill="1" applyBorder="1"/>
    <xf numFmtId="176" fontId="4" fillId="0" borderId="36" xfId="0" applyNumberFormat="1" applyFont="1" applyBorder="1"/>
    <xf numFmtId="176" fontId="4" fillId="0" borderId="16" xfId="0" applyNumberFormat="1" applyFont="1" applyBorder="1"/>
    <xf numFmtId="177" fontId="4" fillId="0" borderId="17" xfId="0" applyNumberFormat="1" applyFont="1" applyBorder="1"/>
    <xf numFmtId="180" fontId="4" fillId="0" borderId="30" xfId="0" applyNumberFormat="1" applyFont="1" applyBorder="1"/>
    <xf numFmtId="178" fontId="4" fillId="9" borderId="12" xfId="0" applyNumberFormat="1" applyFont="1" applyFill="1" applyBorder="1"/>
    <xf numFmtId="178" fontId="4" fillId="9" borderId="21" xfId="0" applyNumberFormat="1" applyFont="1" applyFill="1" applyBorder="1"/>
    <xf numFmtId="176" fontId="4" fillId="0" borderId="34" xfId="0" applyNumberFormat="1" applyFont="1" applyFill="1" applyBorder="1"/>
    <xf numFmtId="177" fontId="4" fillId="0" borderId="12" xfId="0" applyNumberFormat="1" applyFont="1" applyFill="1" applyBorder="1"/>
    <xf numFmtId="178" fontId="4" fillId="9" borderId="15" xfId="0" applyNumberFormat="1" applyFont="1" applyFill="1" applyBorder="1"/>
    <xf numFmtId="178" fontId="4" fillId="2" borderId="1" xfId="0" applyNumberFormat="1" applyFont="1" applyFill="1" applyBorder="1"/>
    <xf numFmtId="178" fontId="4" fillId="2" borderId="15" xfId="0" applyNumberFormat="1" applyFont="1" applyFill="1" applyBorder="1"/>
    <xf numFmtId="178" fontId="4" fillId="9" borderId="4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0" fillId="18" borderId="51" xfId="27"/>
    <xf numFmtId="0" fontId="11" fillId="0" borderId="1" xfId="28" applyFill="1" applyBorder="1"/>
    <xf numFmtId="0" fontId="4" fillId="0" borderId="1" xfId="0" applyFont="1" applyBorder="1" applyAlignment="1"/>
    <xf numFmtId="0" fontId="0" fillId="0" borderId="1" xfId="0" applyBorder="1" applyAlignment="1"/>
    <xf numFmtId="180" fontId="4" fillId="7" borderId="26" xfId="0" applyNumberFormat="1" applyFont="1" applyFill="1" applyBorder="1" applyAlignment="1">
      <alignment horizontal="center"/>
    </xf>
    <xf numFmtId="180" fontId="4" fillId="7" borderId="4" xfId="0" applyNumberFormat="1" applyFont="1" applyFill="1" applyBorder="1" applyAlignment="1">
      <alignment horizontal="center"/>
    </xf>
    <xf numFmtId="180" fontId="4" fillId="9" borderId="11" xfId="0" applyNumberFormat="1" applyFont="1" applyFill="1" applyBorder="1" applyAlignment="1">
      <alignment horizontal="center"/>
    </xf>
    <xf numFmtId="180" fontId="4" fillId="9" borderId="4" xfId="0" applyNumberFormat="1" applyFont="1" applyFill="1" applyBorder="1" applyAlignment="1">
      <alignment horizontal="center"/>
    </xf>
    <xf numFmtId="180" fontId="4" fillId="5" borderId="11" xfId="0" applyNumberFormat="1" applyFont="1" applyFill="1" applyBorder="1" applyAlignment="1">
      <alignment horizontal="center"/>
    </xf>
    <xf numFmtId="180" fontId="4" fillId="5" borderId="4" xfId="0" applyNumberFormat="1" applyFont="1" applyFill="1" applyBorder="1" applyAlignment="1">
      <alignment horizontal="center"/>
    </xf>
    <xf numFmtId="180" fontId="4" fillId="12" borderId="11" xfId="0" applyNumberFormat="1" applyFont="1" applyFill="1" applyBorder="1" applyAlignment="1">
      <alignment horizontal="center"/>
    </xf>
    <xf numFmtId="180" fontId="4" fillId="12" borderId="46" xfId="0" applyNumberFormat="1" applyFont="1" applyFill="1" applyBorder="1" applyAlignment="1">
      <alignment horizontal="center"/>
    </xf>
    <xf numFmtId="180" fontId="4" fillId="7" borderId="43" xfId="0" applyNumberFormat="1" applyFon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180" fontId="4" fillId="9" borderId="18" xfId="0" applyNumberFormat="1" applyFont="1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180" fontId="4" fillId="5" borderId="18" xfId="0" applyNumberFormat="1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180" fontId="4" fillId="12" borderId="18" xfId="0" applyNumberFormat="1" applyFont="1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4" fillId="13" borderId="48" xfId="0" applyFont="1" applyFill="1" applyBorder="1" applyAlignment="1">
      <alignment horizontal="center"/>
    </xf>
    <xf numFmtId="0" fontId="4" fillId="13" borderId="29" xfId="0" applyFont="1" applyFill="1" applyBorder="1" applyAlignment="1">
      <alignment horizontal="center"/>
    </xf>
    <xf numFmtId="0" fontId="4" fillId="14" borderId="49" xfId="0" applyFont="1" applyFill="1" applyBorder="1" applyAlignment="1">
      <alignment horizontal="center"/>
    </xf>
    <xf numFmtId="0" fontId="4" fillId="14" borderId="29" xfId="0" applyFont="1" applyFill="1" applyBorder="1" applyAlignment="1">
      <alignment horizontal="center"/>
    </xf>
    <xf numFmtId="0" fontId="4" fillId="15" borderId="49" xfId="0" applyFont="1" applyFill="1" applyBorder="1" applyAlignment="1">
      <alignment horizontal="center"/>
    </xf>
    <xf numFmtId="0" fontId="4" fillId="15" borderId="29" xfId="0" applyFont="1" applyFill="1" applyBorder="1" applyAlignment="1">
      <alignment horizontal="center"/>
    </xf>
    <xf numFmtId="0" fontId="4" fillId="16" borderId="49" xfId="0" applyFont="1" applyFill="1" applyBorder="1" applyAlignment="1">
      <alignment horizontal="center"/>
    </xf>
    <xf numFmtId="0" fontId="4" fillId="16" borderId="50" xfId="0" applyFont="1" applyFill="1" applyBorder="1" applyAlignment="1">
      <alignment horizontal="center"/>
    </xf>
    <xf numFmtId="176" fontId="4" fillId="7" borderId="26" xfId="0" applyNumberFormat="1" applyFont="1" applyFill="1" applyBorder="1" applyAlignment="1">
      <alignment horizontal="center" vertical="center"/>
    </xf>
    <xf numFmtId="176" fontId="4" fillId="7" borderId="4" xfId="0" applyNumberFormat="1" applyFont="1" applyFill="1" applyBorder="1" applyAlignment="1">
      <alignment horizontal="center" vertical="center"/>
    </xf>
    <xf numFmtId="176" fontId="4" fillId="9" borderId="11" xfId="0" applyNumberFormat="1" applyFont="1" applyFill="1" applyBorder="1" applyAlignment="1">
      <alignment horizontal="center" vertical="center"/>
    </xf>
    <xf numFmtId="176" fontId="4" fillId="9" borderId="4" xfId="0" applyNumberFormat="1" applyFont="1" applyFill="1" applyBorder="1" applyAlignment="1">
      <alignment horizontal="center" vertical="center"/>
    </xf>
    <xf numFmtId="176" fontId="4" fillId="5" borderId="11" xfId="0" applyNumberFormat="1" applyFont="1" applyFill="1" applyBorder="1" applyAlignment="1">
      <alignment horizontal="center" vertical="center"/>
    </xf>
    <xf numFmtId="176" fontId="4" fillId="5" borderId="4" xfId="0" applyNumberFormat="1" applyFont="1" applyFill="1" applyBorder="1" applyAlignment="1">
      <alignment horizontal="center" vertical="center"/>
    </xf>
    <xf numFmtId="176" fontId="4" fillId="12" borderId="11" xfId="0" applyNumberFormat="1" applyFont="1" applyFill="1" applyBorder="1" applyAlignment="1">
      <alignment horizontal="center" vertical="center"/>
    </xf>
    <xf numFmtId="176" fontId="4" fillId="12" borderId="46" xfId="0" applyNumberFormat="1" applyFont="1" applyFill="1" applyBorder="1" applyAlignment="1">
      <alignment horizontal="center" vertical="center"/>
    </xf>
  </cellXfs>
  <cellStyles count="29">
    <cellStyle name="チェック セル" xfId="27" builtinId="23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警告文" xfId="28" builtinId="1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32</xdr:row>
      <xdr:rowOff>76200</xdr:rowOff>
    </xdr:from>
    <xdr:to>
      <xdr:col>5</xdr:col>
      <xdr:colOff>0</xdr:colOff>
      <xdr:row>34</xdr:row>
      <xdr:rowOff>38100</xdr:rowOff>
    </xdr:to>
    <xdr:cxnSp macro="">
      <xdr:nvCxnSpPr>
        <xdr:cNvPr id="3" name="直線コネクタ 2"/>
        <xdr:cNvCxnSpPr/>
      </xdr:nvCxnSpPr>
      <xdr:spPr>
        <a:xfrm>
          <a:off x="2324100" y="4533900"/>
          <a:ext cx="12192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58</xdr:row>
      <xdr:rowOff>76200</xdr:rowOff>
    </xdr:from>
    <xdr:to>
      <xdr:col>5</xdr:col>
      <xdr:colOff>0</xdr:colOff>
      <xdr:row>60</xdr:row>
      <xdr:rowOff>38100</xdr:rowOff>
    </xdr:to>
    <xdr:cxnSp macro="">
      <xdr:nvCxnSpPr>
        <xdr:cNvPr id="6" name="直線コネクタ 5"/>
        <xdr:cNvCxnSpPr/>
      </xdr:nvCxnSpPr>
      <xdr:spPr>
        <a:xfrm>
          <a:off x="2324100" y="4533900"/>
          <a:ext cx="12192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61</xdr:row>
      <xdr:rowOff>12700</xdr:rowOff>
    </xdr:from>
    <xdr:to>
      <xdr:col>6</xdr:col>
      <xdr:colOff>812800</xdr:colOff>
      <xdr:row>62</xdr:row>
      <xdr:rowOff>0</xdr:rowOff>
    </xdr:to>
    <xdr:cxnSp macro="">
      <xdr:nvCxnSpPr>
        <xdr:cNvPr id="19" name="直線コネクタ 18"/>
        <xdr:cNvCxnSpPr/>
      </xdr:nvCxnSpPr>
      <xdr:spPr>
        <a:xfrm>
          <a:off x="4229100" y="13817600"/>
          <a:ext cx="838200" cy="317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32</xdr:row>
      <xdr:rowOff>76200</xdr:rowOff>
    </xdr:from>
    <xdr:to>
      <xdr:col>21</xdr:col>
      <xdr:colOff>0</xdr:colOff>
      <xdr:row>34</xdr:row>
      <xdr:rowOff>38100</xdr:rowOff>
    </xdr:to>
    <xdr:cxnSp macro="">
      <xdr:nvCxnSpPr>
        <xdr:cNvPr id="5" name="直線コネクタ 4"/>
        <xdr:cNvCxnSpPr/>
      </xdr:nvCxnSpPr>
      <xdr:spPr>
        <a:xfrm>
          <a:off x="2324100" y="9931400"/>
          <a:ext cx="1219200" cy="5969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58</xdr:row>
      <xdr:rowOff>76200</xdr:rowOff>
    </xdr:from>
    <xdr:to>
      <xdr:col>21</xdr:col>
      <xdr:colOff>0</xdr:colOff>
      <xdr:row>60</xdr:row>
      <xdr:rowOff>38100</xdr:rowOff>
    </xdr:to>
    <xdr:cxnSp macro="">
      <xdr:nvCxnSpPr>
        <xdr:cNvPr id="7" name="直線コネクタ 6"/>
        <xdr:cNvCxnSpPr/>
      </xdr:nvCxnSpPr>
      <xdr:spPr>
        <a:xfrm>
          <a:off x="2324100" y="18224500"/>
          <a:ext cx="12192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685800</xdr:colOff>
      <xdr:row>61</xdr:row>
      <xdr:rowOff>12700</xdr:rowOff>
    </xdr:from>
    <xdr:to>
      <xdr:col>22</xdr:col>
      <xdr:colOff>812800</xdr:colOff>
      <xdr:row>62</xdr:row>
      <xdr:rowOff>0</xdr:rowOff>
    </xdr:to>
    <xdr:cxnSp macro="">
      <xdr:nvCxnSpPr>
        <xdr:cNvPr id="8" name="直線コネクタ 7"/>
        <xdr:cNvCxnSpPr/>
      </xdr:nvCxnSpPr>
      <xdr:spPr>
        <a:xfrm>
          <a:off x="4114800" y="19138900"/>
          <a:ext cx="6731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32</xdr:row>
      <xdr:rowOff>76200</xdr:rowOff>
    </xdr:from>
    <xdr:to>
      <xdr:col>21</xdr:col>
      <xdr:colOff>0</xdr:colOff>
      <xdr:row>34</xdr:row>
      <xdr:rowOff>38100</xdr:rowOff>
    </xdr:to>
    <xdr:cxnSp macro="">
      <xdr:nvCxnSpPr>
        <xdr:cNvPr id="9" name="直線コネクタ 8"/>
        <xdr:cNvCxnSpPr/>
      </xdr:nvCxnSpPr>
      <xdr:spPr>
        <a:xfrm>
          <a:off x="2324100" y="9931400"/>
          <a:ext cx="1219200" cy="5969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58</xdr:row>
      <xdr:rowOff>76200</xdr:rowOff>
    </xdr:from>
    <xdr:to>
      <xdr:col>21</xdr:col>
      <xdr:colOff>0</xdr:colOff>
      <xdr:row>60</xdr:row>
      <xdr:rowOff>38100</xdr:rowOff>
    </xdr:to>
    <xdr:cxnSp macro="">
      <xdr:nvCxnSpPr>
        <xdr:cNvPr id="10" name="直線コネクタ 9"/>
        <xdr:cNvCxnSpPr/>
      </xdr:nvCxnSpPr>
      <xdr:spPr>
        <a:xfrm>
          <a:off x="2324100" y="18224500"/>
          <a:ext cx="12192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685800</xdr:colOff>
      <xdr:row>61</xdr:row>
      <xdr:rowOff>12700</xdr:rowOff>
    </xdr:from>
    <xdr:to>
      <xdr:col>22</xdr:col>
      <xdr:colOff>812800</xdr:colOff>
      <xdr:row>62</xdr:row>
      <xdr:rowOff>0</xdr:rowOff>
    </xdr:to>
    <xdr:cxnSp macro="">
      <xdr:nvCxnSpPr>
        <xdr:cNvPr id="11" name="直線コネクタ 10"/>
        <xdr:cNvCxnSpPr/>
      </xdr:nvCxnSpPr>
      <xdr:spPr>
        <a:xfrm>
          <a:off x="4114800" y="19138900"/>
          <a:ext cx="6731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32</xdr:row>
      <xdr:rowOff>76200</xdr:rowOff>
    </xdr:from>
    <xdr:to>
      <xdr:col>5</xdr:col>
      <xdr:colOff>0</xdr:colOff>
      <xdr:row>34</xdr:row>
      <xdr:rowOff>38100</xdr:rowOff>
    </xdr:to>
    <xdr:cxnSp macro="">
      <xdr:nvCxnSpPr>
        <xdr:cNvPr id="2" name="直線コネクタ 1"/>
        <xdr:cNvCxnSpPr/>
      </xdr:nvCxnSpPr>
      <xdr:spPr>
        <a:xfrm>
          <a:off x="1841500" y="10248900"/>
          <a:ext cx="1219200" cy="5969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58</xdr:row>
      <xdr:rowOff>76200</xdr:rowOff>
    </xdr:from>
    <xdr:to>
      <xdr:col>5</xdr:col>
      <xdr:colOff>0</xdr:colOff>
      <xdr:row>60</xdr:row>
      <xdr:rowOff>38100</xdr:rowOff>
    </xdr:to>
    <xdr:cxnSp macro="">
      <xdr:nvCxnSpPr>
        <xdr:cNvPr id="3" name="直線コネクタ 2"/>
        <xdr:cNvCxnSpPr/>
      </xdr:nvCxnSpPr>
      <xdr:spPr>
        <a:xfrm>
          <a:off x="1841500" y="18542000"/>
          <a:ext cx="12192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61</xdr:row>
      <xdr:rowOff>12700</xdr:rowOff>
    </xdr:from>
    <xdr:to>
      <xdr:col>6</xdr:col>
      <xdr:colOff>812800</xdr:colOff>
      <xdr:row>62</xdr:row>
      <xdr:rowOff>0</xdr:rowOff>
    </xdr:to>
    <xdr:cxnSp macro="">
      <xdr:nvCxnSpPr>
        <xdr:cNvPr id="4" name="直線コネクタ 3"/>
        <xdr:cNvCxnSpPr/>
      </xdr:nvCxnSpPr>
      <xdr:spPr>
        <a:xfrm>
          <a:off x="3632200" y="19456400"/>
          <a:ext cx="6731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32</xdr:row>
      <xdr:rowOff>76200</xdr:rowOff>
    </xdr:from>
    <xdr:to>
      <xdr:col>21</xdr:col>
      <xdr:colOff>0</xdr:colOff>
      <xdr:row>34</xdr:row>
      <xdr:rowOff>38100</xdr:rowOff>
    </xdr:to>
    <xdr:cxnSp macro="">
      <xdr:nvCxnSpPr>
        <xdr:cNvPr id="5" name="直線コネクタ 4"/>
        <xdr:cNvCxnSpPr/>
      </xdr:nvCxnSpPr>
      <xdr:spPr>
        <a:xfrm>
          <a:off x="13677900" y="10248900"/>
          <a:ext cx="1498600" cy="5969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58</xdr:row>
      <xdr:rowOff>76200</xdr:rowOff>
    </xdr:from>
    <xdr:to>
      <xdr:col>21</xdr:col>
      <xdr:colOff>0</xdr:colOff>
      <xdr:row>60</xdr:row>
      <xdr:rowOff>38100</xdr:rowOff>
    </xdr:to>
    <xdr:cxnSp macro="">
      <xdr:nvCxnSpPr>
        <xdr:cNvPr id="6" name="直線コネクタ 5"/>
        <xdr:cNvCxnSpPr/>
      </xdr:nvCxnSpPr>
      <xdr:spPr>
        <a:xfrm>
          <a:off x="13677900" y="18542000"/>
          <a:ext cx="14986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685800</xdr:colOff>
      <xdr:row>61</xdr:row>
      <xdr:rowOff>12700</xdr:rowOff>
    </xdr:from>
    <xdr:to>
      <xdr:col>22</xdr:col>
      <xdr:colOff>812800</xdr:colOff>
      <xdr:row>62</xdr:row>
      <xdr:rowOff>0</xdr:rowOff>
    </xdr:to>
    <xdr:cxnSp macro="">
      <xdr:nvCxnSpPr>
        <xdr:cNvPr id="7" name="直線コネクタ 6"/>
        <xdr:cNvCxnSpPr/>
      </xdr:nvCxnSpPr>
      <xdr:spPr>
        <a:xfrm>
          <a:off x="15798800" y="19456400"/>
          <a:ext cx="6350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32</xdr:row>
      <xdr:rowOff>76200</xdr:rowOff>
    </xdr:from>
    <xdr:to>
      <xdr:col>21</xdr:col>
      <xdr:colOff>0</xdr:colOff>
      <xdr:row>34</xdr:row>
      <xdr:rowOff>38100</xdr:rowOff>
    </xdr:to>
    <xdr:cxnSp macro="">
      <xdr:nvCxnSpPr>
        <xdr:cNvPr id="8" name="直線コネクタ 7"/>
        <xdr:cNvCxnSpPr/>
      </xdr:nvCxnSpPr>
      <xdr:spPr>
        <a:xfrm>
          <a:off x="13677900" y="10248900"/>
          <a:ext cx="1498600" cy="5969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660400</xdr:colOff>
      <xdr:row>58</xdr:row>
      <xdr:rowOff>76200</xdr:rowOff>
    </xdr:from>
    <xdr:to>
      <xdr:col>21</xdr:col>
      <xdr:colOff>0</xdr:colOff>
      <xdr:row>60</xdr:row>
      <xdr:rowOff>38100</xdr:rowOff>
    </xdr:to>
    <xdr:cxnSp macro="">
      <xdr:nvCxnSpPr>
        <xdr:cNvPr id="9" name="直線コネクタ 8"/>
        <xdr:cNvCxnSpPr/>
      </xdr:nvCxnSpPr>
      <xdr:spPr>
        <a:xfrm>
          <a:off x="13677900" y="18542000"/>
          <a:ext cx="14986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685800</xdr:colOff>
      <xdr:row>61</xdr:row>
      <xdr:rowOff>12700</xdr:rowOff>
    </xdr:from>
    <xdr:to>
      <xdr:col>22</xdr:col>
      <xdr:colOff>812800</xdr:colOff>
      <xdr:row>62</xdr:row>
      <xdr:rowOff>0</xdr:rowOff>
    </xdr:to>
    <xdr:cxnSp macro="">
      <xdr:nvCxnSpPr>
        <xdr:cNvPr id="10" name="直線コネクタ 9"/>
        <xdr:cNvCxnSpPr/>
      </xdr:nvCxnSpPr>
      <xdr:spPr>
        <a:xfrm>
          <a:off x="15798800" y="19456400"/>
          <a:ext cx="6350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58</xdr:row>
      <xdr:rowOff>76200</xdr:rowOff>
    </xdr:from>
    <xdr:to>
      <xdr:col>5</xdr:col>
      <xdr:colOff>0</xdr:colOff>
      <xdr:row>60</xdr:row>
      <xdr:rowOff>38100</xdr:rowOff>
    </xdr:to>
    <xdr:cxnSp macro="">
      <xdr:nvCxnSpPr>
        <xdr:cNvPr id="2" name="直線コネクタ 1"/>
        <xdr:cNvCxnSpPr/>
      </xdr:nvCxnSpPr>
      <xdr:spPr>
        <a:xfrm>
          <a:off x="25806400" y="18554700"/>
          <a:ext cx="25527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61</xdr:row>
      <xdr:rowOff>12700</xdr:rowOff>
    </xdr:from>
    <xdr:to>
      <xdr:col>6</xdr:col>
      <xdr:colOff>812800</xdr:colOff>
      <xdr:row>62</xdr:row>
      <xdr:rowOff>0</xdr:rowOff>
    </xdr:to>
    <xdr:cxnSp macro="">
      <xdr:nvCxnSpPr>
        <xdr:cNvPr id="3" name="直線コネクタ 2"/>
        <xdr:cNvCxnSpPr/>
      </xdr:nvCxnSpPr>
      <xdr:spPr>
        <a:xfrm>
          <a:off x="29044900" y="19469100"/>
          <a:ext cx="11049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88900</xdr:colOff>
      <xdr:row>32</xdr:row>
      <xdr:rowOff>25400</xdr:rowOff>
    </xdr:from>
    <xdr:to>
      <xdr:col>5</xdr:col>
      <xdr:colOff>876300</xdr:colOff>
      <xdr:row>34</xdr:row>
      <xdr:rowOff>266700</xdr:rowOff>
    </xdr:to>
    <xdr:cxnSp macro="">
      <xdr:nvCxnSpPr>
        <xdr:cNvPr id="4" name="直線コネクタ 3"/>
        <xdr:cNvCxnSpPr/>
      </xdr:nvCxnSpPr>
      <xdr:spPr>
        <a:xfrm>
          <a:off x="26492200" y="10198100"/>
          <a:ext cx="2743200" cy="8763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660400</xdr:colOff>
      <xdr:row>58</xdr:row>
      <xdr:rowOff>76200</xdr:rowOff>
    </xdr:from>
    <xdr:to>
      <xdr:col>5</xdr:col>
      <xdr:colOff>0</xdr:colOff>
      <xdr:row>60</xdr:row>
      <xdr:rowOff>38100</xdr:rowOff>
    </xdr:to>
    <xdr:cxnSp macro="">
      <xdr:nvCxnSpPr>
        <xdr:cNvPr id="5" name="直線コネクタ 4"/>
        <xdr:cNvCxnSpPr/>
      </xdr:nvCxnSpPr>
      <xdr:spPr>
        <a:xfrm>
          <a:off x="25806400" y="18554700"/>
          <a:ext cx="2552700" cy="609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61</xdr:row>
      <xdr:rowOff>12700</xdr:rowOff>
    </xdr:from>
    <xdr:to>
      <xdr:col>6</xdr:col>
      <xdr:colOff>812800</xdr:colOff>
      <xdr:row>62</xdr:row>
      <xdr:rowOff>0</xdr:rowOff>
    </xdr:to>
    <xdr:cxnSp macro="">
      <xdr:nvCxnSpPr>
        <xdr:cNvPr id="6" name="直線コネクタ 5"/>
        <xdr:cNvCxnSpPr/>
      </xdr:nvCxnSpPr>
      <xdr:spPr>
        <a:xfrm>
          <a:off x="29044900" y="19469100"/>
          <a:ext cx="1104900" cy="304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80"/>
  <sheetViews>
    <sheetView tabSelected="1" workbookViewId="0">
      <selection activeCell="J19" sqref="J19"/>
    </sheetView>
  </sheetViews>
  <sheetFormatPr baseColWidth="12" defaultRowHeight="25" x14ac:dyDescent="0"/>
  <cols>
    <col min="1" max="1" width="6.5" style="1" customWidth="1"/>
    <col min="2" max="2" width="9" style="1" customWidth="1"/>
    <col min="3" max="3" width="8.83203125" style="1" customWidth="1"/>
    <col min="4" max="4" width="7.83203125" style="1" customWidth="1"/>
    <col min="5" max="5" width="8" style="1" customWidth="1"/>
    <col min="6" max="6" width="7.5" style="1" customWidth="1"/>
    <col min="7" max="7" width="8.83203125" style="1" customWidth="1"/>
    <col min="8" max="8" width="11" style="1" customWidth="1"/>
    <col min="9" max="9" width="11.5" style="1" customWidth="1"/>
    <col min="10" max="10" width="11.83203125" style="1" customWidth="1"/>
    <col min="11" max="11" width="11.33203125" style="1" customWidth="1"/>
    <col min="12" max="12" width="12" style="1" customWidth="1"/>
    <col min="13" max="13" width="11.33203125" style="1" customWidth="1"/>
    <col min="14" max="14" width="12.33203125" style="1" customWidth="1"/>
    <col min="15" max="15" width="12.83203125" style="1"/>
    <col min="16" max="16" width="5.6640625" style="1" customWidth="1"/>
    <col min="17" max="17" width="4.33203125" style="1" customWidth="1"/>
    <col min="18" max="18" width="10.1640625" style="1" customWidth="1"/>
    <col min="19" max="19" width="10.33203125" style="1" customWidth="1"/>
    <col min="20" max="20" width="8.83203125" style="1" customWidth="1"/>
    <col min="21" max="21" width="9.1640625" style="1" customWidth="1"/>
    <col min="22" max="22" width="8.1640625" style="1" customWidth="1"/>
    <col min="23" max="23" width="8.33203125" style="1" customWidth="1"/>
    <col min="24" max="24" width="11.1640625" style="1" customWidth="1"/>
    <col min="25" max="25" width="10" style="1" customWidth="1"/>
    <col min="26" max="26" width="10.1640625" style="1" customWidth="1"/>
    <col min="27" max="27" width="11.33203125" style="1" customWidth="1"/>
    <col min="28" max="16384" width="12.83203125" style="1"/>
  </cols>
  <sheetData>
    <row r="2" spans="2:31">
      <c r="B2" s="104"/>
      <c r="C2" s="104"/>
      <c r="D2" s="104" t="s">
        <v>17</v>
      </c>
      <c r="E2" s="104"/>
      <c r="F2" s="104"/>
      <c r="G2" s="104"/>
      <c r="H2" s="104"/>
      <c r="I2" s="104"/>
      <c r="J2" s="104" t="s">
        <v>16</v>
      </c>
      <c r="M2" s="104"/>
      <c r="T2" s="1" t="s">
        <v>114</v>
      </c>
      <c r="W2" s="104"/>
      <c r="X2" s="104"/>
      <c r="Y2" s="104"/>
      <c r="Z2" s="104" t="s">
        <v>16</v>
      </c>
      <c r="AC2" s="104"/>
    </row>
    <row r="3" spans="2:31">
      <c r="B3" s="40"/>
      <c r="C3" s="107" t="s">
        <v>122</v>
      </c>
      <c r="D3" s="108" t="s">
        <v>124</v>
      </c>
      <c r="E3" s="108" t="s">
        <v>123</v>
      </c>
      <c r="F3" s="109" t="s">
        <v>125</v>
      </c>
      <c r="G3" s="104"/>
      <c r="H3" s="40"/>
      <c r="I3" s="107" t="s">
        <v>4</v>
      </c>
      <c r="J3" s="108" t="s">
        <v>5</v>
      </c>
      <c r="K3" s="27" t="s">
        <v>106</v>
      </c>
      <c r="M3" s="2" t="s">
        <v>18</v>
      </c>
      <c r="N3" s="2"/>
      <c r="O3" s="40">
        <f>F35</f>
        <v>1.5</v>
      </c>
      <c r="R3" s="40"/>
      <c r="S3" s="107" t="s">
        <v>122</v>
      </c>
      <c r="T3" s="108" t="s">
        <v>124</v>
      </c>
      <c r="U3" s="108" t="s">
        <v>123</v>
      </c>
      <c r="V3" s="109" t="s">
        <v>125</v>
      </c>
      <c r="W3" s="104"/>
      <c r="X3" s="40"/>
      <c r="Y3" s="107" t="s">
        <v>4</v>
      </c>
      <c r="Z3" s="108" t="s">
        <v>133</v>
      </c>
      <c r="AA3" s="27" t="s">
        <v>106</v>
      </c>
      <c r="AC3" s="2" t="s">
        <v>18</v>
      </c>
      <c r="AD3" s="2"/>
      <c r="AE3" s="40">
        <f>V35</f>
        <v>1.5</v>
      </c>
    </row>
    <row r="4" spans="2:31">
      <c r="B4" s="40">
        <v>1</v>
      </c>
      <c r="C4" s="108" t="s">
        <v>126</v>
      </c>
      <c r="D4" s="40">
        <v>2640</v>
      </c>
      <c r="E4" s="40">
        <v>3968</v>
      </c>
      <c r="F4" s="108" t="s">
        <v>133</v>
      </c>
      <c r="G4" s="104"/>
      <c r="H4" s="40">
        <v>1</v>
      </c>
      <c r="I4" s="108" t="s">
        <v>63</v>
      </c>
      <c r="J4" s="2">
        <v>121.21</v>
      </c>
      <c r="K4" s="40">
        <v>89.26</v>
      </c>
      <c r="M4" s="185" t="s">
        <v>19</v>
      </c>
      <c r="N4" s="186"/>
      <c r="O4" s="93">
        <f>D37</f>
        <v>0.7</v>
      </c>
      <c r="R4" s="40">
        <v>11</v>
      </c>
      <c r="S4" s="108" t="s">
        <v>126</v>
      </c>
      <c r="T4" s="40">
        <v>4032</v>
      </c>
      <c r="U4" s="40">
        <v>6048</v>
      </c>
      <c r="V4" s="108" t="s">
        <v>127</v>
      </c>
      <c r="W4" s="104"/>
      <c r="X4" s="40">
        <v>1</v>
      </c>
      <c r="Y4" s="108" t="s">
        <v>63</v>
      </c>
      <c r="Z4" s="2">
        <v>139.41</v>
      </c>
      <c r="AA4" s="40">
        <v>112.62</v>
      </c>
      <c r="AC4" s="185" t="s">
        <v>19</v>
      </c>
      <c r="AD4" s="186"/>
      <c r="AE4" s="93">
        <f>T37</f>
        <v>0.7</v>
      </c>
    </row>
    <row r="5" spans="2:31">
      <c r="B5" s="40">
        <v>2</v>
      </c>
      <c r="C5" s="108" t="s">
        <v>128</v>
      </c>
      <c r="D5" s="40">
        <v>2832</v>
      </c>
      <c r="E5" s="40">
        <v>4256</v>
      </c>
      <c r="F5" s="108" t="s">
        <v>133</v>
      </c>
      <c r="G5" s="104"/>
      <c r="H5" s="40">
        <v>2</v>
      </c>
      <c r="I5" s="108" t="s">
        <v>64</v>
      </c>
      <c r="J5" s="2">
        <v>107.04</v>
      </c>
      <c r="K5" s="40">
        <v>73.91</v>
      </c>
      <c r="R5" s="40">
        <v>12</v>
      </c>
      <c r="S5" s="108" t="s">
        <v>128</v>
      </c>
      <c r="T5" s="40">
        <v>2832</v>
      </c>
      <c r="U5" s="40">
        <v>4256</v>
      </c>
      <c r="V5" s="108" t="s">
        <v>127</v>
      </c>
      <c r="W5" s="104"/>
      <c r="X5" s="40">
        <v>2</v>
      </c>
      <c r="Y5" s="108" t="s">
        <v>64</v>
      </c>
      <c r="Z5" s="2">
        <v>128.22</v>
      </c>
      <c r="AA5" s="40">
        <v>97.63</v>
      </c>
    </row>
    <row r="6" spans="2:31">
      <c r="B6" s="40">
        <v>3</v>
      </c>
      <c r="C6" s="108" t="s">
        <v>130</v>
      </c>
      <c r="D6" s="40">
        <v>1848</v>
      </c>
      <c r="E6" s="40">
        <v>2784</v>
      </c>
      <c r="F6" s="108" t="s">
        <v>133</v>
      </c>
      <c r="G6" s="104"/>
      <c r="H6" s="40">
        <v>3</v>
      </c>
      <c r="I6" s="108" t="s">
        <v>65</v>
      </c>
      <c r="J6" s="2">
        <v>90.84</v>
      </c>
      <c r="K6" s="40">
        <v>58.87</v>
      </c>
      <c r="M6" s="113" t="s">
        <v>57</v>
      </c>
      <c r="N6" s="113"/>
      <c r="O6" s="113"/>
      <c r="R6" s="40">
        <v>13</v>
      </c>
      <c r="S6" s="108" t="s">
        <v>130</v>
      </c>
      <c r="T6" s="40">
        <v>2832</v>
      </c>
      <c r="U6" s="40">
        <v>4256</v>
      </c>
      <c r="V6" s="108" t="s">
        <v>127</v>
      </c>
      <c r="W6" s="104"/>
      <c r="X6" s="40">
        <v>3</v>
      </c>
      <c r="Y6" s="108" t="s">
        <v>65</v>
      </c>
      <c r="Z6" s="2">
        <v>114.19</v>
      </c>
      <c r="AA6" s="40">
        <v>81.2</v>
      </c>
      <c r="AC6" s="113"/>
      <c r="AD6" s="113"/>
      <c r="AE6" s="113"/>
    </row>
    <row r="7" spans="2:31">
      <c r="B7" s="40">
        <v>4</v>
      </c>
      <c r="C7" s="108" t="s">
        <v>132</v>
      </c>
      <c r="D7" s="40">
        <v>2848</v>
      </c>
      <c r="E7" s="40">
        <v>4288</v>
      </c>
      <c r="F7" s="108" t="s">
        <v>133</v>
      </c>
      <c r="G7" s="104"/>
      <c r="H7" s="40">
        <v>4</v>
      </c>
      <c r="I7" s="108" t="s">
        <v>66</v>
      </c>
      <c r="J7" s="2">
        <v>83.18</v>
      </c>
      <c r="K7" s="40">
        <v>52.56</v>
      </c>
      <c r="M7" s="114"/>
      <c r="N7" s="115"/>
      <c r="O7" s="116"/>
      <c r="R7" s="40">
        <v>14</v>
      </c>
      <c r="S7" s="108" t="s">
        <v>89</v>
      </c>
      <c r="T7" s="40">
        <v>4912</v>
      </c>
      <c r="U7" s="40">
        <v>7360</v>
      </c>
      <c r="V7" s="108" t="s">
        <v>127</v>
      </c>
      <c r="W7" s="104"/>
      <c r="X7" s="40">
        <v>4</v>
      </c>
      <c r="Y7" s="108" t="s">
        <v>66</v>
      </c>
      <c r="Z7" s="2">
        <v>107.03</v>
      </c>
      <c r="AA7" s="40">
        <v>73.739999999999995</v>
      </c>
      <c r="AC7" s="114" t="s">
        <v>110</v>
      </c>
      <c r="AD7" s="115"/>
      <c r="AE7" s="116"/>
    </row>
    <row r="8" spans="2:31">
      <c r="B8" s="40">
        <v>5</v>
      </c>
      <c r="C8" s="108" t="s">
        <v>134</v>
      </c>
      <c r="D8" s="40">
        <v>3264</v>
      </c>
      <c r="E8" s="40">
        <v>4928</v>
      </c>
      <c r="F8" s="108" t="s">
        <v>133</v>
      </c>
      <c r="G8" s="104"/>
      <c r="H8" s="40">
        <v>5</v>
      </c>
      <c r="I8" s="108" t="s">
        <v>67</v>
      </c>
      <c r="J8" s="2">
        <v>76.540000000000006</v>
      </c>
      <c r="K8" s="40">
        <v>47.39</v>
      </c>
      <c r="Q8" s="35"/>
      <c r="R8" s="40">
        <v>15</v>
      </c>
      <c r="S8" s="108" t="s">
        <v>69</v>
      </c>
      <c r="T8" s="40">
        <v>3280</v>
      </c>
      <c r="U8" s="40">
        <v>4928</v>
      </c>
      <c r="V8" s="108" t="s">
        <v>127</v>
      </c>
      <c r="W8" s="104"/>
      <c r="X8" s="40">
        <v>5</v>
      </c>
      <c r="Y8" s="108" t="s">
        <v>67</v>
      </c>
      <c r="Z8" s="2">
        <v>100.48</v>
      </c>
      <c r="AA8" s="40">
        <v>67.38</v>
      </c>
    </row>
    <row r="9" spans="2:31">
      <c r="B9" s="40">
        <v>6</v>
      </c>
      <c r="C9" s="108" t="s">
        <v>135</v>
      </c>
      <c r="D9" s="40">
        <v>2848</v>
      </c>
      <c r="E9" s="40">
        <v>4288</v>
      </c>
      <c r="F9" s="108" t="s">
        <v>136</v>
      </c>
      <c r="G9" s="104"/>
      <c r="H9" s="40">
        <v>6</v>
      </c>
      <c r="I9" s="108" t="s">
        <v>68</v>
      </c>
      <c r="J9" s="2">
        <v>70.75</v>
      </c>
      <c r="K9" s="40">
        <v>43.11</v>
      </c>
      <c r="M9" s="1" t="s">
        <v>107</v>
      </c>
      <c r="Q9" s="35"/>
      <c r="R9" s="40">
        <v>16</v>
      </c>
      <c r="S9" s="108" t="s">
        <v>70</v>
      </c>
      <c r="T9" s="40">
        <v>4016</v>
      </c>
      <c r="U9" s="40">
        <v>6016</v>
      </c>
      <c r="V9" s="108" t="s">
        <v>127</v>
      </c>
      <c r="W9" s="104"/>
      <c r="X9" s="40">
        <v>6</v>
      </c>
      <c r="Y9" s="108" t="s">
        <v>68</v>
      </c>
      <c r="Z9" s="2">
        <v>94.5</v>
      </c>
      <c r="AA9" s="40">
        <v>61.93</v>
      </c>
      <c r="AC9" s="1" t="s">
        <v>108</v>
      </c>
    </row>
    <row r="10" spans="2:31">
      <c r="B10" s="40">
        <v>7</v>
      </c>
      <c r="C10" s="108" t="s">
        <v>137</v>
      </c>
      <c r="D10" s="40">
        <v>2848</v>
      </c>
      <c r="E10" s="40">
        <v>4288</v>
      </c>
      <c r="F10" s="108" t="s">
        <v>133</v>
      </c>
      <c r="G10" s="104"/>
      <c r="H10" s="40">
        <v>8</v>
      </c>
      <c r="I10" s="40" t="s">
        <v>71</v>
      </c>
      <c r="J10" s="2">
        <v>65.680000000000007</v>
      </c>
      <c r="K10" s="40">
        <v>39.51</v>
      </c>
      <c r="M10" s="105"/>
      <c r="R10" s="40">
        <v>17</v>
      </c>
      <c r="S10" s="108"/>
      <c r="T10" s="40"/>
      <c r="U10" s="40"/>
      <c r="V10" s="108" t="s">
        <v>127</v>
      </c>
      <c r="W10" s="104"/>
      <c r="X10" s="40">
        <v>8</v>
      </c>
      <c r="Y10" s="40" t="s">
        <v>71</v>
      </c>
      <c r="Z10" s="2">
        <v>89.04</v>
      </c>
      <c r="AA10" s="40">
        <v>57.22</v>
      </c>
      <c r="AC10" s="105"/>
    </row>
    <row r="11" spans="2:31">
      <c r="B11" s="40">
        <v>8</v>
      </c>
      <c r="C11" s="108" t="s">
        <v>138</v>
      </c>
      <c r="D11" s="40">
        <v>3072</v>
      </c>
      <c r="E11" s="40">
        <v>4608</v>
      </c>
      <c r="F11" s="108" t="s">
        <v>133</v>
      </c>
      <c r="G11" s="104"/>
      <c r="H11" s="40">
        <v>9</v>
      </c>
      <c r="I11" s="40" t="s">
        <v>72</v>
      </c>
      <c r="J11" s="2">
        <v>61.22</v>
      </c>
      <c r="K11" s="40">
        <v>36.44</v>
      </c>
      <c r="M11" s="106"/>
      <c r="R11" s="40">
        <v>18</v>
      </c>
      <c r="S11" s="108"/>
      <c r="T11" s="40"/>
      <c r="U11" s="40"/>
      <c r="V11" s="108" t="s">
        <v>127</v>
      </c>
      <c r="W11" s="104"/>
      <c r="X11" s="40">
        <v>9</v>
      </c>
      <c r="Y11" s="40" t="s">
        <v>72</v>
      </c>
      <c r="Z11" s="2">
        <v>84.07</v>
      </c>
      <c r="AA11" s="40">
        <v>53.13</v>
      </c>
      <c r="AC11" s="106"/>
    </row>
    <row r="12" spans="2:31">
      <c r="B12" s="40">
        <v>9</v>
      </c>
      <c r="C12" s="108" t="s">
        <v>85</v>
      </c>
      <c r="D12" s="40">
        <v>4928</v>
      </c>
      <c r="E12" s="40">
        <v>3264</v>
      </c>
      <c r="F12" s="108" t="s">
        <v>133</v>
      </c>
      <c r="G12" s="104"/>
      <c r="H12" s="40">
        <v>10</v>
      </c>
      <c r="I12" s="40" t="s">
        <v>73</v>
      </c>
      <c r="J12" s="40">
        <v>53.76</v>
      </c>
      <c r="K12" s="40">
        <v>31.51</v>
      </c>
      <c r="M12" s="1" t="s">
        <v>109</v>
      </c>
      <c r="R12" s="40">
        <v>19</v>
      </c>
      <c r="S12" s="108"/>
      <c r="T12" s="40"/>
      <c r="U12" s="40"/>
      <c r="V12" s="108" t="s">
        <v>127</v>
      </c>
      <c r="W12" s="104"/>
      <c r="X12" s="40">
        <v>10</v>
      </c>
      <c r="Y12" s="40" t="s">
        <v>73</v>
      </c>
      <c r="Z12" s="40">
        <v>75.38</v>
      </c>
      <c r="AA12" s="40">
        <v>46.4</v>
      </c>
      <c r="AC12" s="1" t="s">
        <v>111</v>
      </c>
    </row>
    <row r="13" spans="2:31">
      <c r="B13" s="40">
        <v>10</v>
      </c>
      <c r="C13" s="108"/>
      <c r="D13" s="40"/>
      <c r="E13" s="40"/>
      <c r="F13" s="108" t="s">
        <v>133</v>
      </c>
      <c r="G13" s="104"/>
      <c r="H13" s="40">
        <v>11</v>
      </c>
      <c r="I13" s="40" t="s">
        <v>74</v>
      </c>
      <c r="J13" s="40">
        <v>44.17</v>
      </c>
      <c r="K13" s="40">
        <v>25.44</v>
      </c>
      <c r="R13" s="40">
        <v>20</v>
      </c>
      <c r="S13" s="108"/>
      <c r="T13" s="40"/>
      <c r="U13" s="40"/>
      <c r="V13" s="108" t="s">
        <v>127</v>
      </c>
      <c r="W13" s="104"/>
      <c r="X13" s="40">
        <v>11</v>
      </c>
      <c r="Y13" s="40" t="s">
        <v>74</v>
      </c>
      <c r="Z13" s="40">
        <v>63.44</v>
      </c>
      <c r="AA13" s="40">
        <v>37.85</v>
      </c>
    </row>
    <row r="14" spans="2:31">
      <c r="B14" s="40">
        <v>11</v>
      </c>
      <c r="C14" s="108"/>
      <c r="D14" s="40"/>
      <c r="E14" s="40"/>
      <c r="F14" s="108" t="s">
        <v>133</v>
      </c>
      <c r="G14" s="104"/>
      <c r="H14" s="40">
        <v>12</v>
      </c>
      <c r="I14" s="40" t="s">
        <v>75</v>
      </c>
      <c r="J14" s="40">
        <v>31.71</v>
      </c>
      <c r="K14" s="40">
        <v>17.96</v>
      </c>
      <c r="R14" s="40">
        <v>21</v>
      </c>
      <c r="S14" s="108"/>
      <c r="T14" s="40"/>
      <c r="U14" s="40"/>
      <c r="V14" s="108" t="s">
        <v>127</v>
      </c>
      <c r="W14" s="104"/>
      <c r="X14" s="40">
        <v>12</v>
      </c>
      <c r="Y14" s="40" t="s">
        <v>75</v>
      </c>
      <c r="Z14" s="40">
        <v>46.8</v>
      </c>
      <c r="AA14" s="40">
        <v>26.99</v>
      </c>
    </row>
    <row r="15" spans="2:31">
      <c r="B15" s="40">
        <v>12</v>
      </c>
      <c r="C15" s="108"/>
      <c r="D15" s="40"/>
      <c r="E15" s="40"/>
      <c r="F15" s="108" t="s">
        <v>133</v>
      </c>
      <c r="G15" s="104"/>
      <c r="H15" s="40">
        <v>13</v>
      </c>
      <c r="I15" s="40" t="s">
        <v>76</v>
      </c>
      <c r="J15" s="40">
        <v>26.63</v>
      </c>
      <c r="K15" s="40">
        <v>15</v>
      </c>
      <c r="M15" s="1" t="s">
        <v>139</v>
      </c>
      <c r="R15" s="40">
        <v>22</v>
      </c>
      <c r="S15" s="108"/>
      <c r="T15" s="40"/>
      <c r="U15" s="40"/>
      <c r="V15" s="108" t="s">
        <v>127</v>
      </c>
      <c r="W15" s="104"/>
      <c r="X15" s="40">
        <v>13</v>
      </c>
      <c r="Y15" s="40" t="s">
        <v>76</v>
      </c>
      <c r="Z15" s="40">
        <v>39.659999999999997</v>
      </c>
      <c r="AA15" s="40">
        <v>22.62</v>
      </c>
      <c r="AC15" s="1" t="s">
        <v>139</v>
      </c>
    </row>
    <row r="16" spans="2:31">
      <c r="B16" s="40">
        <v>13</v>
      </c>
      <c r="C16" s="108"/>
      <c r="D16" s="40"/>
      <c r="E16" s="40"/>
      <c r="F16" s="108" t="s">
        <v>133</v>
      </c>
      <c r="G16" s="104"/>
      <c r="H16" s="40">
        <v>14</v>
      </c>
      <c r="I16" s="40" t="s">
        <v>77</v>
      </c>
      <c r="J16" s="40">
        <v>22.93</v>
      </c>
      <c r="K16" s="40">
        <v>12.88</v>
      </c>
      <c r="M16" s="1" t="s">
        <v>140</v>
      </c>
      <c r="R16" s="40">
        <v>23</v>
      </c>
      <c r="S16" s="108"/>
      <c r="T16" s="40"/>
      <c r="U16" s="40"/>
      <c r="V16" s="108" t="s">
        <v>127</v>
      </c>
      <c r="W16" s="104"/>
      <c r="X16" s="40">
        <v>14</v>
      </c>
      <c r="Y16" s="40" t="s">
        <v>77</v>
      </c>
      <c r="Z16" s="40">
        <v>34.35</v>
      </c>
      <c r="AA16" s="40">
        <v>19.46</v>
      </c>
      <c r="AC16" s="1" t="s">
        <v>140</v>
      </c>
    </row>
    <row r="17" spans="2:31">
      <c r="B17" s="40">
        <v>14</v>
      </c>
      <c r="C17" s="108"/>
      <c r="D17" s="40"/>
      <c r="E17" s="40"/>
      <c r="F17" s="108" t="s">
        <v>133</v>
      </c>
      <c r="G17" s="104"/>
      <c r="H17" s="40">
        <v>15</v>
      </c>
      <c r="I17" s="40" t="s">
        <v>78</v>
      </c>
      <c r="J17" s="40">
        <v>20.13</v>
      </c>
      <c r="K17" s="40">
        <v>11.28</v>
      </c>
      <c r="R17" s="40">
        <v>24</v>
      </c>
      <c r="S17" s="108"/>
      <c r="T17" s="40"/>
      <c r="U17" s="40"/>
      <c r="V17" s="108" t="s">
        <v>127</v>
      </c>
      <c r="W17" s="104"/>
      <c r="X17" s="40">
        <v>15</v>
      </c>
      <c r="Y17" s="40" t="s">
        <v>78</v>
      </c>
      <c r="Z17" s="40">
        <v>30.27</v>
      </c>
      <c r="AA17" s="40">
        <v>17.059999999999999</v>
      </c>
    </row>
    <row r="18" spans="2:31">
      <c r="B18" s="40">
        <v>15</v>
      </c>
      <c r="C18" s="108"/>
      <c r="D18" s="40"/>
      <c r="E18" s="40"/>
      <c r="F18" s="108" t="s">
        <v>133</v>
      </c>
      <c r="G18" s="104"/>
      <c r="H18" s="40">
        <v>16</v>
      </c>
      <c r="I18" s="40" t="s">
        <v>79</v>
      </c>
      <c r="J18" s="40">
        <v>16.16</v>
      </c>
      <c r="K18" s="40">
        <v>9.0299999999999994</v>
      </c>
      <c r="R18" s="40">
        <v>25</v>
      </c>
      <c r="S18" s="108"/>
      <c r="T18" s="40"/>
      <c r="U18" s="40"/>
      <c r="V18" s="108" t="s">
        <v>127</v>
      </c>
      <c r="W18" s="104"/>
      <c r="X18" s="40">
        <v>16</v>
      </c>
      <c r="Y18" s="40" t="s">
        <v>79</v>
      </c>
      <c r="Z18" s="40">
        <v>24.42</v>
      </c>
      <c r="AA18" s="40">
        <v>13.69</v>
      </c>
    </row>
    <row r="19" spans="2:31">
      <c r="B19" s="40">
        <v>16</v>
      </c>
      <c r="C19" s="108"/>
      <c r="D19" s="40"/>
      <c r="E19" s="40"/>
      <c r="F19" s="108" t="s">
        <v>133</v>
      </c>
      <c r="G19" s="104"/>
      <c r="H19" s="40">
        <v>17</v>
      </c>
      <c r="I19" s="40" t="s">
        <v>80</v>
      </c>
      <c r="J19" s="40">
        <v>15.4</v>
      </c>
      <c r="K19" s="40">
        <v>8.61</v>
      </c>
      <c r="R19" s="40">
        <v>26</v>
      </c>
      <c r="S19" s="108"/>
      <c r="T19" s="40"/>
      <c r="U19" s="40"/>
      <c r="V19" s="108" t="s">
        <v>127</v>
      </c>
      <c r="W19" s="104"/>
      <c r="X19" s="40">
        <v>17</v>
      </c>
      <c r="Y19" s="40" t="s">
        <v>80</v>
      </c>
      <c r="Z19" s="40">
        <v>23.29</v>
      </c>
      <c r="AA19" s="40">
        <v>13.04</v>
      </c>
    </row>
    <row r="20" spans="2:31">
      <c r="B20" s="40">
        <v>17</v>
      </c>
      <c r="C20" s="108"/>
      <c r="D20" s="40"/>
      <c r="E20" s="40"/>
      <c r="F20" s="108" t="s">
        <v>133</v>
      </c>
      <c r="G20" s="104"/>
      <c r="H20" s="40">
        <v>18</v>
      </c>
      <c r="I20" s="40" t="s">
        <v>81</v>
      </c>
      <c r="J20" s="40">
        <v>12.01</v>
      </c>
      <c r="K20" s="40">
        <v>6.7</v>
      </c>
      <c r="R20" s="40">
        <v>27</v>
      </c>
      <c r="S20" s="108"/>
      <c r="T20" s="40"/>
      <c r="U20" s="40"/>
      <c r="V20" s="108" t="s">
        <v>127</v>
      </c>
      <c r="W20" s="104"/>
      <c r="X20" s="40">
        <v>18</v>
      </c>
      <c r="Y20" s="40" t="s">
        <v>81</v>
      </c>
      <c r="Z20" s="40">
        <v>18.21</v>
      </c>
      <c r="AA20" s="40">
        <v>10.16</v>
      </c>
    </row>
    <row r="21" spans="2:31">
      <c r="B21" s="40">
        <v>18</v>
      </c>
      <c r="C21" s="108"/>
      <c r="D21" s="40"/>
      <c r="E21" s="40"/>
      <c r="F21" s="108" t="s">
        <v>133</v>
      </c>
      <c r="G21" s="104"/>
      <c r="H21" s="40">
        <v>19</v>
      </c>
      <c r="I21" s="40" t="s">
        <v>82</v>
      </c>
      <c r="J21" s="40">
        <v>10.82</v>
      </c>
      <c r="K21" s="40">
        <v>6.03</v>
      </c>
      <c r="R21" s="40">
        <v>28</v>
      </c>
      <c r="S21" s="108"/>
      <c r="T21" s="40"/>
      <c r="U21" s="40"/>
      <c r="V21" s="108" t="s">
        <v>127</v>
      </c>
      <c r="W21" s="104"/>
      <c r="X21" s="40">
        <v>19</v>
      </c>
      <c r="Y21" s="40" t="s">
        <v>82</v>
      </c>
      <c r="Z21" s="40">
        <v>16.41</v>
      </c>
      <c r="AA21" s="40">
        <v>9.15</v>
      </c>
    </row>
    <row r="22" spans="2:31">
      <c r="B22" s="40">
        <v>19</v>
      </c>
      <c r="C22" s="108"/>
      <c r="D22" s="40"/>
      <c r="E22" s="40"/>
      <c r="F22" s="108" t="s">
        <v>133</v>
      </c>
      <c r="G22" s="104"/>
      <c r="H22" s="40">
        <v>20</v>
      </c>
      <c r="I22" s="40" t="s">
        <v>113</v>
      </c>
      <c r="J22" s="40">
        <v>9.02</v>
      </c>
      <c r="K22" s="40">
        <v>5.03</v>
      </c>
      <c r="R22" s="40">
        <v>29</v>
      </c>
      <c r="S22" s="108"/>
      <c r="T22" s="40"/>
      <c r="U22" s="40"/>
      <c r="V22" s="108" t="s">
        <v>127</v>
      </c>
      <c r="W22" s="104"/>
      <c r="X22" s="40">
        <v>20</v>
      </c>
      <c r="Y22" s="40" t="s">
        <v>113</v>
      </c>
      <c r="Z22" s="40">
        <v>13.71</v>
      </c>
      <c r="AA22" s="40">
        <v>7.63</v>
      </c>
    </row>
    <row r="23" spans="2:31">
      <c r="B23" s="40">
        <v>20</v>
      </c>
      <c r="C23" s="108"/>
      <c r="D23" s="40"/>
      <c r="E23" s="40"/>
      <c r="F23" s="108" t="s">
        <v>133</v>
      </c>
      <c r="G23" s="104"/>
      <c r="H23" s="40">
        <v>21</v>
      </c>
      <c r="I23" s="40" t="s">
        <v>83</v>
      </c>
      <c r="J23" s="40">
        <v>8.1199999999999992</v>
      </c>
      <c r="K23" s="40">
        <v>4.5199999999999996</v>
      </c>
      <c r="R23" s="40">
        <v>30</v>
      </c>
      <c r="S23" s="108"/>
      <c r="T23" s="40"/>
      <c r="U23" s="40"/>
      <c r="V23" s="108" t="s">
        <v>127</v>
      </c>
      <c r="W23" s="104"/>
      <c r="X23" s="40">
        <v>21</v>
      </c>
      <c r="Y23" s="40" t="s">
        <v>83</v>
      </c>
      <c r="Z23" s="40">
        <v>12.36</v>
      </c>
      <c r="AA23" s="40">
        <v>6.87</v>
      </c>
    </row>
    <row r="24" spans="2:31">
      <c r="B24" s="40">
        <v>21</v>
      </c>
      <c r="C24" s="108"/>
      <c r="D24" s="40"/>
      <c r="E24" s="40"/>
      <c r="F24" s="108" t="s">
        <v>133</v>
      </c>
      <c r="G24" s="104"/>
      <c r="H24" s="40">
        <v>22</v>
      </c>
      <c r="I24" s="40" t="s">
        <v>84</v>
      </c>
      <c r="J24" s="40">
        <v>7.74</v>
      </c>
      <c r="K24" s="40">
        <v>4.3099999999999996</v>
      </c>
      <c r="R24" s="40">
        <v>31</v>
      </c>
      <c r="S24" s="108"/>
      <c r="T24" s="40"/>
      <c r="U24" s="40"/>
      <c r="V24" s="108" t="s">
        <v>127</v>
      </c>
      <c r="W24" s="104"/>
      <c r="X24" s="40">
        <v>22</v>
      </c>
      <c r="Y24" s="40" t="s">
        <v>84</v>
      </c>
      <c r="Z24" s="40">
        <v>11.76</v>
      </c>
      <c r="AA24" s="40">
        <v>6.54</v>
      </c>
    </row>
    <row r="25" spans="2:31">
      <c r="B25" s="40">
        <v>22</v>
      </c>
      <c r="C25" s="108"/>
      <c r="D25" s="40"/>
      <c r="E25" s="40"/>
      <c r="F25" s="108" t="s">
        <v>133</v>
      </c>
      <c r="G25" s="104"/>
      <c r="H25" s="40">
        <v>23</v>
      </c>
      <c r="I25" s="40" t="s">
        <v>103</v>
      </c>
      <c r="J25" s="40">
        <v>6.5</v>
      </c>
      <c r="K25" s="40">
        <v>3.62</v>
      </c>
      <c r="R25" s="40">
        <v>32</v>
      </c>
      <c r="S25" s="108"/>
      <c r="T25" s="40"/>
      <c r="U25" s="40"/>
      <c r="V25" s="108" t="s">
        <v>127</v>
      </c>
      <c r="W25" s="104"/>
      <c r="X25" s="40">
        <v>23</v>
      </c>
      <c r="Y25" s="40" t="s">
        <v>103</v>
      </c>
      <c r="Z25" s="40">
        <v>9.89</v>
      </c>
      <c r="AA25" s="40">
        <v>5.5</v>
      </c>
    </row>
    <row r="26" spans="2:31">
      <c r="B26" s="40">
        <v>23</v>
      </c>
      <c r="C26" s="108"/>
      <c r="D26" s="40"/>
      <c r="E26" s="40"/>
      <c r="F26" s="108" t="s">
        <v>133</v>
      </c>
      <c r="G26" s="104"/>
      <c r="H26" s="40">
        <v>24</v>
      </c>
      <c r="I26" s="40" t="s">
        <v>104</v>
      </c>
      <c r="J26" s="40">
        <v>5.42</v>
      </c>
      <c r="K26" s="40">
        <v>3.02</v>
      </c>
      <c r="R26" s="40">
        <v>33</v>
      </c>
      <c r="S26" s="108"/>
      <c r="T26" s="40"/>
      <c r="U26" s="40"/>
      <c r="V26" s="108" t="s">
        <v>127</v>
      </c>
      <c r="W26" s="104"/>
      <c r="X26" s="40">
        <v>24</v>
      </c>
      <c r="Y26" s="40" t="s">
        <v>104</v>
      </c>
      <c r="Z26" s="40">
        <v>8.25</v>
      </c>
      <c r="AA26" s="40">
        <v>4.58</v>
      </c>
    </row>
    <row r="27" spans="2:31">
      <c r="B27" s="40">
        <v>24</v>
      </c>
      <c r="C27" s="108"/>
      <c r="D27" s="40"/>
      <c r="E27" s="40"/>
      <c r="F27" s="108" t="s">
        <v>133</v>
      </c>
      <c r="H27" s="2">
        <v>25</v>
      </c>
      <c r="I27" s="40" t="s">
        <v>105</v>
      </c>
      <c r="J27" s="2">
        <v>4.07</v>
      </c>
      <c r="K27" s="40">
        <v>2.2599999999999998</v>
      </c>
      <c r="R27" s="40">
        <v>34</v>
      </c>
      <c r="S27" s="108"/>
      <c r="T27" s="40"/>
      <c r="U27" s="40"/>
      <c r="V27" s="108" t="s">
        <v>127</v>
      </c>
      <c r="W27" s="104"/>
      <c r="X27" s="2">
        <v>25</v>
      </c>
      <c r="Y27" s="40" t="s">
        <v>105</v>
      </c>
      <c r="Z27" s="2">
        <v>6.19</v>
      </c>
      <c r="AA27" s="40">
        <v>3.44</v>
      </c>
    </row>
    <row r="28" spans="2:31">
      <c r="B28" s="117"/>
      <c r="C28" s="118"/>
      <c r="D28" s="119"/>
      <c r="E28" s="117"/>
      <c r="F28" s="48"/>
      <c r="H28" s="15"/>
      <c r="I28" s="35"/>
      <c r="J28" s="35"/>
      <c r="R28" s="117"/>
      <c r="S28" s="118"/>
      <c r="T28" s="119"/>
      <c r="U28" s="117"/>
      <c r="V28" s="48"/>
      <c r="W28" s="104"/>
      <c r="X28" s="15"/>
      <c r="Y28" s="35"/>
      <c r="Z28" s="35"/>
    </row>
    <row r="29" spans="2:31">
      <c r="B29" s="120" t="s">
        <v>59</v>
      </c>
      <c r="C29" s="121" t="s">
        <v>60</v>
      </c>
      <c r="D29" s="122" t="s">
        <v>61</v>
      </c>
      <c r="E29" s="123" t="s">
        <v>62</v>
      </c>
      <c r="F29" s="112" t="s">
        <v>58</v>
      </c>
      <c r="H29" s="15"/>
      <c r="I29" s="35"/>
      <c r="J29" s="35"/>
      <c r="R29" s="120" t="s">
        <v>59</v>
      </c>
      <c r="S29" s="121" t="s">
        <v>60</v>
      </c>
      <c r="T29" s="122" t="s">
        <v>121</v>
      </c>
      <c r="U29" s="123" t="s">
        <v>62</v>
      </c>
      <c r="V29" s="112" t="s">
        <v>58</v>
      </c>
      <c r="W29" s="104"/>
      <c r="X29" s="15"/>
      <c r="Y29" s="35"/>
      <c r="Z29" s="35"/>
    </row>
    <row r="30" spans="2:31" ht="26" thickBot="1">
      <c r="M30" s="3" t="s">
        <v>13</v>
      </c>
      <c r="W30" s="104"/>
      <c r="AC30" s="3" t="s">
        <v>13</v>
      </c>
    </row>
    <row r="31" spans="2:31">
      <c r="B31" s="94">
        <v>6</v>
      </c>
      <c r="C31" s="95">
        <v>17</v>
      </c>
      <c r="D31" s="65"/>
      <c r="E31" s="65" t="s">
        <v>123</v>
      </c>
      <c r="F31" s="13" t="s">
        <v>11</v>
      </c>
      <c r="G31" s="71"/>
      <c r="H31" s="66">
        <f>B37*F35</f>
        <v>4272</v>
      </c>
      <c r="I31" s="66">
        <f>H31</f>
        <v>4272</v>
      </c>
      <c r="J31" s="66">
        <f t="shared" ref="J31:N31" si="0">I31</f>
        <v>4272</v>
      </c>
      <c r="K31" s="66">
        <f t="shared" si="0"/>
        <v>4272</v>
      </c>
      <c r="L31" s="66">
        <f t="shared" si="0"/>
        <v>4272</v>
      </c>
      <c r="M31" s="66">
        <f>L31</f>
        <v>4272</v>
      </c>
      <c r="N31" s="66">
        <f t="shared" si="0"/>
        <v>4272</v>
      </c>
      <c r="O31" s="67">
        <f t="shared" ref="O31" si="1">N31</f>
        <v>4272</v>
      </c>
      <c r="R31" s="94">
        <v>14</v>
      </c>
      <c r="S31" s="95">
        <v>17</v>
      </c>
      <c r="T31" s="65"/>
      <c r="U31" s="65" t="s">
        <v>123</v>
      </c>
      <c r="V31" s="13" t="s">
        <v>11</v>
      </c>
      <c r="W31" s="71"/>
      <c r="X31" s="66">
        <f>R37*V35</f>
        <v>7368</v>
      </c>
      <c r="Y31" s="66">
        <f>X31</f>
        <v>7368</v>
      </c>
      <c r="Z31" s="66">
        <f t="shared" ref="Z31:Z33" si="2">Y31</f>
        <v>7368</v>
      </c>
      <c r="AA31" s="66">
        <f t="shared" ref="AA31:AA33" si="3">Z31</f>
        <v>7368</v>
      </c>
      <c r="AB31" s="66">
        <f t="shared" ref="AB31:AB33" si="4">AA31</f>
        <v>7368</v>
      </c>
      <c r="AC31" s="66">
        <f>AB31</f>
        <v>7368</v>
      </c>
      <c r="AD31" s="66">
        <f t="shared" ref="AD31:AD33" si="5">AC31</f>
        <v>7368</v>
      </c>
      <c r="AE31" s="67">
        <f t="shared" ref="AE31:AE33" si="6">AD31</f>
        <v>7368</v>
      </c>
    </row>
    <row r="32" spans="2:31">
      <c r="B32" s="96" t="str">
        <f>LOOKUP(B31,B4:C27)</f>
        <v>D90</v>
      </c>
      <c r="C32" s="2" t="str">
        <f>LOOKUP(C31,H4:I27)</f>
        <v>105mm</v>
      </c>
      <c r="D32" s="2" t="s">
        <v>116</v>
      </c>
      <c r="E32" s="2" t="s">
        <v>12</v>
      </c>
      <c r="F32" s="16" t="s">
        <v>15</v>
      </c>
      <c r="G32" s="72"/>
      <c r="H32" s="20">
        <f>C37*F35</f>
        <v>12.914999999999999</v>
      </c>
      <c r="I32" s="20">
        <f>H32</f>
        <v>12.914999999999999</v>
      </c>
      <c r="J32" s="20">
        <f t="shared" ref="J32:N32" si="7">I32</f>
        <v>12.914999999999999</v>
      </c>
      <c r="K32" s="20">
        <f t="shared" si="7"/>
        <v>12.914999999999999</v>
      </c>
      <c r="L32" s="20">
        <f t="shared" si="7"/>
        <v>12.914999999999999</v>
      </c>
      <c r="M32" s="20">
        <f>L32</f>
        <v>12.914999999999999</v>
      </c>
      <c r="N32" s="20">
        <f t="shared" si="7"/>
        <v>12.914999999999999</v>
      </c>
      <c r="O32" s="68">
        <f t="shared" ref="O32" si="8">N32</f>
        <v>12.914999999999999</v>
      </c>
      <c r="R32" s="96" t="str">
        <f>LOOKUP(R31,R2:S16)</f>
        <v>D800</v>
      </c>
      <c r="S32" s="2" t="str">
        <f>LOOKUP(S31,X4:Y27)</f>
        <v>105mm</v>
      </c>
      <c r="T32" s="2" t="s">
        <v>116</v>
      </c>
      <c r="U32" s="2" t="s">
        <v>12</v>
      </c>
      <c r="V32" s="16" t="s">
        <v>14</v>
      </c>
      <c r="W32" s="72"/>
      <c r="X32" s="20">
        <f>S37*V35</f>
        <v>19.559999999999999</v>
      </c>
      <c r="Y32" s="20">
        <f>X32</f>
        <v>19.559999999999999</v>
      </c>
      <c r="Z32" s="20">
        <f t="shared" si="2"/>
        <v>19.559999999999999</v>
      </c>
      <c r="AA32" s="20">
        <f t="shared" si="3"/>
        <v>19.559999999999999</v>
      </c>
      <c r="AB32" s="20">
        <f t="shared" si="4"/>
        <v>19.559999999999999</v>
      </c>
      <c r="AC32" s="20">
        <f>AB32</f>
        <v>19.559999999999999</v>
      </c>
      <c r="AD32" s="20">
        <f t="shared" si="5"/>
        <v>19.559999999999999</v>
      </c>
      <c r="AE32" s="68">
        <f t="shared" si="6"/>
        <v>19.559999999999999</v>
      </c>
    </row>
    <row r="33" spans="2:31">
      <c r="B33" s="96"/>
      <c r="C33" s="2" t="s">
        <v>117</v>
      </c>
      <c r="D33" s="2"/>
      <c r="E33" s="2"/>
      <c r="F33" s="26" t="s">
        <v>121</v>
      </c>
      <c r="G33" s="73"/>
      <c r="H33" s="20">
        <f>D37</f>
        <v>0.7</v>
      </c>
      <c r="I33" s="20">
        <f>H33</f>
        <v>0.7</v>
      </c>
      <c r="J33" s="20">
        <f t="shared" ref="J33:N33" si="9">I33</f>
        <v>0.7</v>
      </c>
      <c r="K33" s="20">
        <f t="shared" si="9"/>
        <v>0.7</v>
      </c>
      <c r="L33" s="20">
        <f t="shared" si="9"/>
        <v>0.7</v>
      </c>
      <c r="M33" s="20">
        <f>L33</f>
        <v>0.7</v>
      </c>
      <c r="N33" s="20">
        <f t="shared" si="9"/>
        <v>0.7</v>
      </c>
      <c r="O33" s="68">
        <f t="shared" ref="O33" si="10">N33</f>
        <v>0.7</v>
      </c>
      <c r="R33" s="96"/>
      <c r="S33" s="2" t="s">
        <v>117</v>
      </c>
      <c r="T33" s="2"/>
      <c r="U33" s="2"/>
      <c r="V33" s="26" t="s">
        <v>121</v>
      </c>
      <c r="W33" s="73"/>
      <c r="X33" s="20">
        <f>T37</f>
        <v>0.7</v>
      </c>
      <c r="Y33" s="20">
        <f>X33</f>
        <v>0.7</v>
      </c>
      <c r="Z33" s="20">
        <f t="shared" si="2"/>
        <v>0.7</v>
      </c>
      <c r="AA33" s="20">
        <f t="shared" si="3"/>
        <v>0.7</v>
      </c>
      <c r="AB33" s="20">
        <f t="shared" si="4"/>
        <v>0.7</v>
      </c>
      <c r="AC33" s="20">
        <f>AB33</f>
        <v>0.7</v>
      </c>
      <c r="AD33" s="20">
        <f t="shared" si="5"/>
        <v>0.7</v>
      </c>
      <c r="AE33" s="68">
        <f t="shared" si="6"/>
        <v>0.7</v>
      </c>
    </row>
    <row r="34" spans="2:31">
      <c r="B34" s="96" t="s">
        <v>124</v>
      </c>
      <c r="C34" s="2" t="s">
        <v>12</v>
      </c>
      <c r="D34" s="2"/>
      <c r="E34" s="2"/>
      <c r="F34" s="26" t="s">
        <v>119</v>
      </c>
      <c r="G34" s="73"/>
      <c r="H34" s="2">
        <v>45</v>
      </c>
      <c r="I34" s="2">
        <f>H34+45</f>
        <v>90</v>
      </c>
      <c r="J34" s="2">
        <f t="shared" ref="J34:O34" si="11">I34+45</f>
        <v>135</v>
      </c>
      <c r="K34" s="2">
        <f t="shared" si="11"/>
        <v>180</v>
      </c>
      <c r="L34" s="2">
        <f t="shared" si="11"/>
        <v>225</v>
      </c>
      <c r="M34" s="2">
        <f>L34+45</f>
        <v>270</v>
      </c>
      <c r="N34" s="2">
        <f t="shared" si="11"/>
        <v>315</v>
      </c>
      <c r="O34" s="16">
        <f t="shared" si="11"/>
        <v>360</v>
      </c>
      <c r="R34" s="96" t="s">
        <v>124</v>
      </c>
      <c r="S34" s="2" t="s">
        <v>12</v>
      </c>
      <c r="T34" s="2"/>
      <c r="U34" s="2"/>
      <c r="V34" s="26" t="s">
        <v>119</v>
      </c>
      <c r="W34" s="73"/>
      <c r="X34" s="2">
        <v>45</v>
      </c>
      <c r="Y34" s="2">
        <f>X34+45</f>
        <v>90</v>
      </c>
      <c r="Z34" s="2">
        <f t="shared" ref="Z34" si="12">Y34+45</f>
        <v>135</v>
      </c>
      <c r="AA34" s="2">
        <f t="shared" ref="AA34" si="13">Z34+45</f>
        <v>180</v>
      </c>
      <c r="AB34" s="2">
        <f t="shared" ref="AB34" si="14">AA34+45</f>
        <v>225</v>
      </c>
      <c r="AC34" s="2">
        <f>AB34+45</f>
        <v>270</v>
      </c>
      <c r="AD34" s="2">
        <f t="shared" ref="AD34" si="15">AC34+45</f>
        <v>315</v>
      </c>
      <c r="AE34" s="16">
        <f t="shared" ref="AE34" si="16">AD34+45</f>
        <v>360</v>
      </c>
    </row>
    <row r="35" spans="2:31" ht="26" thickBot="1">
      <c r="B35" s="17" t="s">
        <v>11</v>
      </c>
      <c r="C35" s="18" t="s">
        <v>14</v>
      </c>
      <c r="D35" s="25" t="s">
        <v>120</v>
      </c>
      <c r="E35" s="25" t="s">
        <v>118</v>
      </c>
      <c r="F35" s="110">
        <v>1.5</v>
      </c>
      <c r="G35" s="74"/>
      <c r="H35" s="18">
        <f>INT(H34/(INT(H32*H33*100)/100))+1</f>
        <v>5</v>
      </c>
      <c r="I35" s="18">
        <f t="shared" ref="I35:O35" si="17">INT(I34/(INT(I32*I33*100)/100))+1</f>
        <v>10</v>
      </c>
      <c r="J35" s="18">
        <f t="shared" si="17"/>
        <v>15</v>
      </c>
      <c r="K35" s="18">
        <f t="shared" si="17"/>
        <v>20</v>
      </c>
      <c r="L35" s="18">
        <f t="shared" si="17"/>
        <v>25</v>
      </c>
      <c r="M35" s="18">
        <f t="shared" si="17"/>
        <v>30</v>
      </c>
      <c r="N35" s="18">
        <f t="shared" si="17"/>
        <v>35</v>
      </c>
      <c r="O35" s="97">
        <f t="shared" si="17"/>
        <v>40</v>
      </c>
      <c r="R35" s="17" t="s">
        <v>11</v>
      </c>
      <c r="S35" s="18" t="s">
        <v>14</v>
      </c>
      <c r="T35" s="25" t="s">
        <v>120</v>
      </c>
      <c r="U35" s="25" t="s">
        <v>118</v>
      </c>
      <c r="V35" s="110">
        <v>1.5</v>
      </c>
      <c r="W35" s="74"/>
      <c r="X35" s="18">
        <f>INT(X34/(INT(X32*X33*100)/100))+1</f>
        <v>4</v>
      </c>
      <c r="Y35" s="18">
        <f t="shared" ref="Y35:AE35" si="18">INT(Y34/(INT(Y32*Y33*100)/100))+1</f>
        <v>7</v>
      </c>
      <c r="Z35" s="18">
        <f t="shared" si="18"/>
        <v>10</v>
      </c>
      <c r="AA35" s="18">
        <f t="shared" si="18"/>
        <v>14</v>
      </c>
      <c r="AB35" s="18">
        <f t="shared" si="18"/>
        <v>17</v>
      </c>
      <c r="AC35" s="18">
        <f t="shared" si="18"/>
        <v>20</v>
      </c>
      <c r="AD35" s="18">
        <f t="shared" si="18"/>
        <v>24</v>
      </c>
      <c r="AE35" s="97">
        <f t="shared" si="18"/>
        <v>27</v>
      </c>
    </row>
    <row r="36" spans="2:31">
      <c r="B36" s="76"/>
      <c r="C36" s="63"/>
      <c r="D36" s="64"/>
      <c r="E36" s="64"/>
      <c r="F36" s="77"/>
      <c r="G36" s="75"/>
      <c r="H36" s="63"/>
      <c r="I36" s="63"/>
      <c r="J36" s="63"/>
      <c r="K36" s="63"/>
      <c r="L36" s="63"/>
      <c r="M36" s="63"/>
      <c r="N36" s="63"/>
      <c r="O36" s="63" t="s">
        <v>112</v>
      </c>
      <c r="R36" s="76"/>
      <c r="S36" s="63"/>
      <c r="T36" s="64"/>
      <c r="U36" s="64"/>
      <c r="V36" s="77"/>
      <c r="W36" s="75"/>
      <c r="X36" s="63"/>
      <c r="Y36" s="63"/>
      <c r="Z36" s="63"/>
      <c r="AA36" s="63"/>
      <c r="AB36" s="63"/>
      <c r="AC36" s="63"/>
      <c r="AD36" s="63"/>
      <c r="AE36" s="63"/>
    </row>
    <row r="37" spans="2:31">
      <c r="B37" s="99">
        <f>LOOKUP(B31,B4:D27)</f>
        <v>2848</v>
      </c>
      <c r="C37" s="93">
        <f>LOOKUP(C31,H4:K27)</f>
        <v>8.61</v>
      </c>
      <c r="D37" s="111">
        <v>0.7</v>
      </c>
      <c r="E37" s="2">
        <v>10</v>
      </c>
      <c r="F37" s="100">
        <f>INT(E37/(INT(C37*D37*100)/100))+1</f>
        <v>2</v>
      </c>
      <c r="G37" s="98"/>
      <c r="H37" s="33">
        <f ca="1">(CELL("contents",F37))*(CELL("contents",H35))</f>
        <v>10</v>
      </c>
      <c r="I37" s="33">
        <f ca="1">(CELL("contents",F37))*(CELL("contents",I35))</f>
        <v>20</v>
      </c>
      <c r="J37" s="33">
        <f ca="1">(CELL("contents",F37))*(CELL("contents",J35))</f>
        <v>30</v>
      </c>
      <c r="K37" s="33">
        <f ca="1">(CELL("contents",F37))*(CELL("contents",K35))</f>
        <v>40</v>
      </c>
      <c r="L37" s="33">
        <f ca="1">(CELL("contents",F37))*(CELL("contents",L35))</f>
        <v>50</v>
      </c>
      <c r="M37" s="33">
        <f ca="1">(CELL("contents",F37))*(CELL("contents",M35))</f>
        <v>60</v>
      </c>
      <c r="N37" s="33">
        <f ca="1">(CELL("contents",F37))*(CELL("contents",N35))</f>
        <v>70</v>
      </c>
      <c r="O37" s="33">
        <f ca="1">(CELL("contents",F37))*(CELL("contents",O35))</f>
        <v>80</v>
      </c>
      <c r="R37" s="99">
        <f>LOOKUP(R31,R2:T16)</f>
        <v>4912</v>
      </c>
      <c r="S37" s="93">
        <f>LOOKUP(S31,X4:AA27)</f>
        <v>13.04</v>
      </c>
      <c r="T37" s="111">
        <v>0.7</v>
      </c>
      <c r="U37" s="2">
        <v>10</v>
      </c>
      <c r="V37" s="100">
        <f>INT(U37/(INT(S37*T37*100)/100))+1</f>
        <v>2</v>
      </c>
      <c r="W37" s="98"/>
      <c r="X37" s="33">
        <f ca="1">(CELL("contents",V37))*(CELL("contents",X35))</f>
        <v>8</v>
      </c>
      <c r="Y37" s="33">
        <f ca="1">(CELL("contents",V37))*(CELL("contents",Y35))</f>
        <v>14</v>
      </c>
      <c r="Z37" s="33">
        <f ca="1">(CELL("contents",V37))*(CELL("contents",Z35))</f>
        <v>20</v>
      </c>
      <c r="AA37" s="33">
        <f ca="1">(CELL("contents",V37))*(CELL("contents",AA35))</f>
        <v>28</v>
      </c>
      <c r="AB37" s="33">
        <f ca="1">(CELL("contents",V37))*(CELL("contents",AB35))</f>
        <v>34</v>
      </c>
      <c r="AC37" s="33">
        <f ca="1">(CELL("contents",V37))*(CELL("contents",AC35))</f>
        <v>40</v>
      </c>
      <c r="AD37" s="33">
        <f ca="1">(CELL("contents",V37))*(CELL("contents",AD35))</f>
        <v>48</v>
      </c>
      <c r="AE37" s="33">
        <f ca="1">(CELL("contents",V37))*(CELL("contents",AE35))</f>
        <v>54</v>
      </c>
    </row>
    <row r="38" spans="2:31">
      <c r="B38" s="79">
        <f>B37</f>
        <v>2848</v>
      </c>
      <c r="C38" s="20">
        <f>C37</f>
        <v>8.61</v>
      </c>
      <c r="D38" s="20">
        <f>D37</f>
        <v>0.7</v>
      </c>
      <c r="E38" s="2">
        <f>E37+10</f>
        <v>20</v>
      </c>
      <c r="F38" s="100">
        <f t="shared" ref="F38:F54" si="19">INT(E38/(INT(C38*D38*100)/100))+1</f>
        <v>4</v>
      </c>
      <c r="G38" s="98"/>
      <c r="H38" s="33">
        <f ca="1">(CELL("contents",F38))*(CELL("contents",H35))</f>
        <v>20</v>
      </c>
      <c r="I38" s="33">
        <f ca="1">(CELL("contents",F38))*(CELL("contents",I35))</f>
        <v>40</v>
      </c>
      <c r="J38" s="33">
        <f ca="1">(CELL("contents",F38))*(CELL("contents",J35))</f>
        <v>60</v>
      </c>
      <c r="K38" s="33">
        <f ca="1">(CELL("contents",F38))*(CELL("contents",K35))</f>
        <v>80</v>
      </c>
      <c r="L38" s="33">
        <f ca="1">(CELL("contents",F38))*(CELL("contents",L35))</f>
        <v>100</v>
      </c>
      <c r="M38" s="33">
        <f ca="1">(CELL("contents",F38))*(CELL("contents",M35))</f>
        <v>120</v>
      </c>
      <c r="N38" s="33">
        <f ca="1">(CELL("contents",F38))*(CELL("contents",N35))</f>
        <v>140</v>
      </c>
      <c r="O38" s="33">
        <f ca="1">(CELL("contents",F38))*(CELL("contents",O35))</f>
        <v>160</v>
      </c>
      <c r="R38" s="79">
        <f>R37</f>
        <v>4912</v>
      </c>
      <c r="S38" s="20">
        <f>S37</f>
        <v>13.04</v>
      </c>
      <c r="T38" s="20">
        <f>T37</f>
        <v>0.7</v>
      </c>
      <c r="U38" s="2">
        <f>U37+10</f>
        <v>20</v>
      </c>
      <c r="V38" s="100">
        <f t="shared" ref="V38:V54" si="20">INT(U38/(INT(S38*T38*100)/100))+1</f>
        <v>3</v>
      </c>
      <c r="W38" s="98"/>
      <c r="X38" s="33">
        <f ca="1">(CELL("contents",V38))*(CELL("contents",X35))</f>
        <v>12</v>
      </c>
      <c r="Y38" s="33">
        <f ca="1">(CELL("contents",V38))*(CELL("contents",Y35))</f>
        <v>21</v>
      </c>
      <c r="Z38" s="33">
        <f ca="1">(CELL("contents",V38))*(CELL("contents",Z35))</f>
        <v>30</v>
      </c>
      <c r="AA38" s="33">
        <f ca="1">(CELL("contents",V38))*(CELL("contents",AA35))</f>
        <v>42</v>
      </c>
      <c r="AB38" s="33">
        <f ca="1">(CELL("contents",V38))*(CELL("contents",AB35))</f>
        <v>51</v>
      </c>
      <c r="AC38" s="33">
        <f ca="1">(CELL("contents",V38))*(CELL("contents",AC35))</f>
        <v>60</v>
      </c>
      <c r="AD38" s="33">
        <f ca="1">(CELL("contents",V38))*(CELL("contents",AD35))</f>
        <v>72</v>
      </c>
      <c r="AE38" s="33">
        <f ca="1">(CELL("contents",V38))*(CELL("contents",AE35))</f>
        <v>81</v>
      </c>
    </row>
    <row r="39" spans="2:31">
      <c r="B39" s="79">
        <f t="shared" ref="B39:B54" si="21">B38</f>
        <v>2848</v>
      </c>
      <c r="C39" s="20">
        <f t="shared" ref="C39:C54" si="22">C38</f>
        <v>8.61</v>
      </c>
      <c r="D39" s="20">
        <f t="shared" ref="D39:D54" si="23">D38</f>
        <v>0.7</v>
      </c>
      <c r="E39" s="2">
        <f t="shared" ref="E39:E53" si="24">E38+10</f>
        <v>30</v>
      </c>
      <c r="F39" s="100">
        <f t="shared" si="19"/>
        <v>5</v>
      </c>
      <c r="G39" s="98"/>
      <c r="H39" s="33">
        <f ca="1">(CELL("contents",F39))*(CELL("contents",H35))</f>
        <v>25</v>
      </c>
      <c r="I39" s="33">
        <f ca="1">(CELL("contents",F39))*(CELL("contents",I35))</f>
        <v>50</v>
      </c>
      <c r="J39" s="33">
        <f ca="1">(CELL("contents",F39))*(CELL("contents",J35))</f>
        <v>75</v>
      </c>
      <c r="K39" s="33">
        <f ca="1">(CELL("contents",F39))*(CELL("contents",K35))</f>
        <v>100</v>
      </c>
      <c r="L39" s="33">
        <f ca="1">(CELL("contents",F39))*(CELL("contents",L35))</f>
        <v>125</v>
      </c>
      <c r="M39" s="33">
        <f ca="1">(CELL("contents",F39))*(CELL("contents",M35))</f>
        <v>150</v>
      </c>
      <c r="N39" s="33">
        <f ca="1">(CELL("contents",F39))*(CELL("contents",N35))</f>
        <v>175</v>
      </c>
      <c r="O39" s="33">
        <f ca="1">(CELL("contents",F39))*(CELL("contents",O35))</f>
        <v>200</v>
      </c>
      <c r="R39" s="79">
        <f t="shared" ref="R39:T54" si="25">R38</f>
        <v>4912</v>
      </c>
      <c r="S39" s="20">
        <f t="shared" si="25"/>
        <v>13.04</v>
      </c>
      <c r="T39" s="20">
        <f t="shared" si="25"/>
        <v>0.7</v>
      </c>
      <c r="U39" s="2">
        <f t="shared" ref="U39:U54" si="26">U38+10</f>
        <v>30</v>
      </c>
      <c r="V39" s="100">
        <f t="shared" si="20"/>
        <v>4</v>
      </c>
      <c r="W39" s="98"/>
      <c r="X39" s="33">
        <f ca="1">(CELL("contents",V39))*(CELL("contents",X35))</f>
        <v>16</v>
      </c>
      <c r="Y39" s="33">
        <f ca="1">(CELL("contents",V39))*(CELL("contents",Y35))</f>
        <v>28</v>
      </c>
      <c r="Z39" s="33">
        <f ca="1">(CELL("contents",V39))*(CELL("contents",Z35))</f>
        <v>40</v>
      </c>
      <c r="AA39" s="33">
        <f ca="1">(CELL("contents",V39))*(CELL("contents",AA35))</f>
        <v>56</v>
      </c>
      <c r="AB39" s="33">
        <f ca="1">(CELL("contents",V39))*(CELL("contents",AB35))</f>
        <v>68</v>
      </c>
      <c r="AC39" s="33">
        <f ca="1">(CELL("contents",V39))*(CELL("contents",AC35))</f>
        <v>80</v>
      </c>
      <c r="AD39" s="33">
        <f ca="1">(CELL("contents",V39))*(CELL("contents",AD35))</f>
        <v>96</v>
      </c>
      <c r="AE39" s="33">
        <f ca="1">(CELL("contents",V39))*(CELL("contents",AE35))</f>
        <v>108</v>
      </c>
    </row>
    <row r="40" spans="2:31">
      <c r="B40" s="79">
        <f t="shared" si="21"/>
        <v>2848</v>
      </c>
      <c r="C40" s="20">
        <f t="shared" si="22"/>
        <v>8.61</v>
      </c>
      <c r="D40" s="20">
        <f t="shared" si="23"/>
        <v>0.7</v>
      </c>
      <c r="E40" s="2">
        <f t="shared" si="24"/>
        <v>40</v>
      </c>
      <c r="F40" s="100">
        <f t="shared" si="19"/>
        <v>7</v>
      </c>
      <c r="G40" s="98"/>
      <c r="H40" s="33">
        <f ca="1">(CELL("contents",F40))*(CELL("contents",H35))</f>
        <v>35</v>
      </c>
      <c r="I40" s="33">
        <f ca="1">(CELL("contents",F40))*(CELL("contents",I35))</f>
        <v>70</v>
      </c>
      <c r="J40" s="33">
        <f ca="1">(CELL("contents",F40))*(CELL("contents",J35))</f>
        <v>105</v>
      </c>
      <c r="K40" s="33">
        <f ca="1">(CELL("contents",F40))*(CELL("contents",K35))</f>
        <v>140</v>
      </c>
      <c r="L40" s="33">
        <f ca="1">(CELL("contents",F40))*(CELL("contents",L35))</f>
        <v>175</v>
      </c>
      <c r="M40" s="33">
        <f ca="1">(CELL("contents",F40))*(CELL("contents",M35))</f>
        <v>210</v>
      </c>
      <c r="N40" s="33">
        <f ca="1">(CELL("contents",F40))*(CELL("contents",N35))</f>
        <v>245</v>
      </c>
      <c r="O40" s="33">
        <f ca="1">(CELL("contents",F40))*(CELL("contents",O35))</f>
        <v>280</v>
      </c>
      <c r="R40" s="79">
        <f t="shared" si="25"/>
        <v>4912</v>
      </c>
      <c r="S40" s="20">
        <f t="shared" si="25"/>
        <v>13.04</v>
      </c>
      <c r="T40" s="20">
        <f t="shared" si="25"/>
        <v>0.7</v>
      </c>
      <c r="U40" s="2">
        <f t="shared" si="26"/>
        <v>40</v>
      </c>
      <c r="V40" s="100">
        <f t="shared" si="20"/>
        <v>5</v>
      </c>
      <c r="W40" s="98"/>
      <c r="X40" s="33">
        <f ca="1">(CELL("contents",V40))*(CELL("contents",X35))</f>
        <v>20</v>
      </c>
      <c r="Y40" s="33">
        <f ca="1">(CELL("contents",V40))*(CELL("contents",Y35))</f>
        <v>35</v>
      </c>
      <c r="Z40" s="33">
        <f ca="1">(CELL("contents",V40))*(CELL("contents",Z35))</f>
        <v>50</v>
      </c>
      <c r="AA40" s="33">
        <f ca="1">(CELL("contents",V40))*(CELL("contents",AA35))</f>
        <v>70</v>
      </c>
      <c r="AB40" s="33">
        <f ca="1">(CELL("contents",V40))*(CELL("contents",AB35))</f>
        <v>85</v>
      </c>
      <c r="AC40" s="33">
        <f ca="1">(CELL("contents",V40))*(CELL("contents",AC35))</f>
        <v>100</v>
      </c>
      <c r="AD40" s="33">
        <f ca="1">(CELL("contents",V40))*(CELL("contents",AD35))</f>
        <v>120</v>
      </c>
      <c r="AE40" s="33">
        <f ca="1">(CELL("contents",V40))*(CELL("contents",AE35))</f>
        <v>135</v>
      </c>
    </row>
    <row r="41" spans="2:31">
      <c r="B41" s="79">
        <f t="shared" si="21"/>
        <v>2848</v>
      </c>
      <c r="C41" s="20">
        <f t="shared" si="22"/>
        <v>8.61</v>
      </c>
      <c r="D41" s="20">
        <f t="shared" si="23"/>
        <v>0.7</v>
      </c>
      <c r="E41" s="2">
        <f t="shared" si="24"/>
        <v>50</v>
      </c>
      <c r="F41" s="100">
        <f t="shared" si="19"/>
        <v>9</v>
      </c>
      <c r="G41" s="98"/>
      <c r="H41" s="33">
        <f ca="1">(CELL("contents",F41))*(CELL("contents",H35))</f>
        <v>45</v>
      </c>
      <c r="I41" s="33">
        <f ca="1">(CELL("contents",F41))*(CELL("contents",I35))</f>
        <v>90</v>
      </c>
      <c r="J41" s="33">
        <f ca="1">(CELL("contents",F41))*(CELL("contents",J35))</f>
        <v>135</v>
      </c>
      <c r="K41" s="33">
        <f ca="1">(CELL("contents",F41))*(CELL("contents",K35))</f>
        <v>180</v>
      </c>
      <c r="L41" s="33">
        <f ca="1">(CELL("contents",F41))*(CELL("contents",L35))</f>
        <v>225</v>
      </c>
      <c r="M41" s="33">
        <f ca="1">(CELL("contents",F41))*(CELL("contents",M35))</f>
        <v>270</v>
      </c>
      <c r="N41" s="33">
        <f ca="1">(CELL("contents",F41))*(CELL("contents",N35))</f>
        <v>315</v>
      </c>
      <c r="O41" s="33">
        <f ca="1">(CELL("contents",F41))*(CELL("contents",O35))</f>
        <v>360</v>
      </c>
      <c r="R41" s="79">
        <f t="shared" si="25"/>
        <v>4912</v>
      </c>
      <c r="S41" s="20">
        <f t="shared" si="25"/>
        <v>13.04</v>
      </c>
      <c r="T41" s="20">
        <f t="shared" si="25"/>
        <v>0.7</v>
      </c>
      <c r="U41" s="2">
        <f t="shared" si="26"/>
        <v>50</v>
      </c>
      <c r="V41" s="100">
        <f t="shared" si="20"/>
        <v>6</v>
      </c>
      <c r="W41" s="98"/>
      <c r="X41" s="33">
        <f ca="1">(CELL("contents",V41))*(CELL("contents",X35))</f>
        <v>24</v>
      </c>
      <c r="Y41" s="33">
        <f ca="1">(CELL("contents",V41))*(CELL("contents",Y35))</f>
        <v>42</v>
      </c>
      <c r="Z41" s="33">
        <f ca="1">(CELL("contents",V41))*(CELL("contents",Z35))</f>
        <v>60</v>
      </c>
      <c r="AA41" s="33">
        <f ca="1">(CELL("contents",V41))*(CELL("contents",AA35))</f>
        <v>84</v>
      </c>
      <c r="AB41" s="33">
        <f ca="1">(CELL("contents",V41))*(CELL("contents",AB35))</f>
        <v>102</v>
      </c>
      <c r="AC41" s="33">
        <f ca="1">(CELL("contents",V41))*(CELL("contents",AC35))</f>
        <v>120</v>
      </c>
      <c r="AD41" s="33">
        <f ca="1">(CELL("contents",V41))*(CELL("contents",AD35))</f>
        <v>144</v>
      </c>
      <c r="AE41" s="33">
        <f ca="1">(CELL("contents",V41))*(CELL("contents",AE35))</f>
        <v>162</v>
      </c>
    </row>
    <row r="42" spans="2:31">
      <c r="B42" s="79">
        <f t="shared" si="21"/>
        <v>2848</v>
      </c>
      <c r="C42" s="20">
        <f t="shared" si="22"/>
        <v>8.61</v>
      </c>
      <c r="D42" s="20">
        <f t="shared" si="23"/>
        <v>0.7</v>
      </c>
      <c r="E42" s="2">
        <f t="shared" si="24"/>
        <v>60</v>
      </c>
      <c r="F42" s="100">
        <f t="shared" si="19"/>
        <v>10</v>
      </c>
      <c r="G42" s="98"/>
      <c r="H42" s="33">
        <f ca="1">(CELL("contents",F42))*(CELL("contents",H35))</f>
        <v>50</v>
      </c>
      <c r="I42" s="33">
        <f ca="1">(CELL("contents",F42))*(CELL("contents",I35))</f>
        <v>100</v>
      </c>
      <c r="J42" s="33">
        <f ca="1">(CELL("contents",F42))*(CELL("contents",J35))</f>
        <v>150</v>
      </c>
      <c r="K42" s="33">
        <f ca="1">(CELL("contents",F42))*(CELL("contents",K35))</f>
        <v>200</v>
      </c>
      <c r="L42" s="33">
        <f ca="1">(CELL("contents",F42))*(CELL("contents",L35))</f>
        <v>250</v>
      </c>
      <c r="M42" s="33">
        <f ca="1">(CELL("contents",F42))*(CELL("contents",M35))</f>
        <v>300</v>
      </c>
      <c r="N42" s="33">
        <f ca="1">(CELL("contents",F42))*(CELL("contents",N35))</f>
        <v>350</v>
      </c>
      <c r="O42" s="33">
        <f ca="1">(CELL("contents",F42))*(CELL("contents",O35))</f>
        <v>400</v>
      </c>
      <c r="R42" s="79">
        <f t="shared" si="25"/>
        <v>4912</v>
      </c>
      <c r="S42" s="20">
        <f t="shared" si="25"/>
        <v>13.04</v>
      </c>
      <c r="T42" s="20">
        <f t="shared" si="25"/>
        <v>0.7</v>
      </c>
      <c r="U42" s="2">
        <f t="shared" si="26"/>
        <v>60</v>
      </c>
      <c r="V42" s="100">
        <f t="shared" si="20"/>
        <v>7</v>
      </c>
      <c r="W42" s="98"/>
      <c r="X42" s="33">
        <f ca="1">(CELL("contents",V42))*(CELL("contents",X35))</f>
        <v>28</v>
      </c>
      <c r="Y42" s="33">
        <f ca="1">(CELL("contents",V42))*(CELL("contents",Y35))</f>
        <v>49</v>
      </c>
      <c r="Z42" s="33">
        <f ca="1">(CELL("contents",V42))*(CELL("contents",Z35))</f>
        <v>70</v>
      </c>
      <c r="AA42" s="33">
        <f ca="1">(CELL("contents",V42))*(CELL("contents",AA35))</f>
        <v>98</v>
      </c>
      <c r="AB42" s="33">
        <f ca="1">(CELL("contents",V42))*(CELL("contents",AB35))</f>
        <v>119</v>
      </c>
      <c r="AC42" s="33">
        <f ca="1">(CELL("contents",V42))*(CELL("contents",AC35))</f>
        <v>140</v>
      </c>
      <c r="AD42" s="33">
        <f ca="1">(CELL("contents",V42))*(CELL("contents",AD35))</f>
        <v>168</v>
      </c>
      <c r="AE42" s="33">
        <f ca="1">(CELL("contents",V42))*(CELL("contents",AE35))</f>
        <v>189</v>
      </c>
    </row>
    <row r="43" spans="2:31">
      <c r="B43" s="79">
        <f t="shared" si="21"/>
        <v>2848</v>
      </c>
      <c r="C43" s="20">
        <f t="shared" si="22"/>
        <v>8.61</v>
      </c>
      <c r="D43" s="20">
        <f t="shared" si="23"/>
        <v>0.7</v>
      </c>
      <c r="E43" s="2">
        <f t="shared" si="24"/>
        <v>70</v>
      </c>
      <c r="F43" s="100">
        <f t="shared" si="19"/>
        <v>12</v>
      </c>
      <c r="G43" s="98"/>
      <c r="H43" s="33">
        <f ca="1">(CELL("contents",F43))*(CELL("contents",H35))</f>
        <v>60</v>
      </c>
      <c r="I43" s="33">
        <f ca="1">(CELL("contents",F43))*(CELL("contents",I35))</f>
        <v>120</v>
      </c>
      <c r="J43" s="33">
        <f ca="1">(CELL("contents",F43))*(CELL("contents",J35))</f>
        <v>180</v>
      </c>
      <c r="K43" s="33">
        <f ca="1">(CELL("contents",F43))*(CELL("contents",K35))</f>
        <v>240</v>
      </c>
      <c r="L43" s="33">
        <f ca="1">(CELL("contents",F43))*(CELL("contents",L35))</f>
        <v>300</v>
      </c>
      <c r="M43" s="33">
        <f ca="1">(CELL("contents",F43))*(CELL("contents",M35))</f>
        <v>360</v>
      </c>
      <c r="N43" s="33">
        <f ca="1">(CELL("contents",F43))*(CELL("contents",N35))</f>
        <v>420</v>
      </c>
      <c r="O43" s="33">
        <f ca="1">(CELL("contents",F43))*(CELL("contents",O35))</f>
        <v>480</v>
      </c>
      <c r="R43" s="79">
        <f t="shared" si="25"/>
        <v>4912</v>
      </c>
      <c r="S43" s="20">
        <f t="shared" si="25"/>
        <v>13.04</v>
      </c>
      <c r="T43" s="20">
        <f t="shared" si="25"/>
        <v>0.7</v>
      </c>
      <c r="U43" s="2">
        <f t="shared" si="26"/>
        <v>70</v>
      </c>
      <c r="V43" s="100">
        <f t="shared" si="20"/>
        <v>8</v>
      </c>
      <c r="W43" s="98"/>
      <c r="X43" s="33">
        <f ca="1">(CELL("contents",V43))*(CELL("contents",X35))</f>
        <v>32</v>
      </c>
      <c r="Y43" s="33">
        <f ca="1">(CELL("contents",V43))*(CELL("contents",Y35))</f>
        <v>56</v>
      </c>
      <c r="Z43" s="33">
        <f ca="1">(CELL("contents",V43))*(CELL("contents",Z35))</f>
        <v>80</v>
      </c>
      <c r="AA43" s="33">
        <f ca="1">(CELL("contents",V43))*(CELL("contents",AA35))</f>
        <v>112</v>
      </c>
      <c r="AB43" s="33">
        <f ca="1">(CELL("contents",V43))*(CELL("contents",AB35))</f>
        <v>136</v>
      </c>
      <c r="AC43" s="33">
        <f ca="1">(CELL("contents",V43))*(CELL("contents",AC35))</f>
        <v>160</v>
      </c>
      <c r="AD43" s="33">
        <f ca="1">(CELL("contents",V43))*(CELL("contents",AD35))</f>
        <v>192</v>
      </c>
      <c r="AE43" s="33">
        <f ca="1">(CELL("contents",V43))*(CELL("contents",AE35))</f>
        <v>216</v>
      </c>
    </row>
    <row r="44" spans="2:31">
      <c r="B44" s="79">
        <f t="shared" si="21"/>
        <v>2848</v>
      </c>
      <c r="C44" s="20">
        <f t="shared" si="22"/>
        <v>8.61</v>
      </c>
      <c r="D44" s="20">
        <f t="shared" si="23"/>
        <v>0.7</v>
      </c>
      <c r="E44" s="2">
        <f t="shared" si="24"/>
        <v>80</v>
      </c>
      <c r="F44" s="100">
        <f t="shared" si="19"/>
        <v>14</v>
      </c>
      <c r="G44" s="98"/>
      <c r="H44" s="33">
        <f ca="1">(CELL("contents",F44))*(CELL("contents",H35))</f>
        <v>70</v>
      </c>
      <c r="I44" s="33">
        <f ca="1">(CELL("contents",F44))*(CELL("contents",I35))</f>
        <v>140</v>
      </c>
      <c r="J44" s="33">
        <f ca="1">(CELL("contents",F44))*(CELL("contents",J35))</f>
        <v>210</v>
      </c>
      <c r="K44" s="33">
        <f ca="1">(CELL("contents",F44))*(CELL("contents",K35))</f>
        <v>280</v>
      </c>
      <c r="L44" s="33">
        <f ca="1">(CELL("contents",F44))*(CELL("contents",L35))</f>
        <v>350</v>
      </c>
      <c r="M44" s="33">
        <f ca="1">(CELL("contents",F44))*(CELL("contents",M35))</f>
        <v>420</v>
      </c>
      <c r="N44" s="33">
        <f ca="1">(CELL("contents",F44))*(CELL("contents",N35))</f>
        <v>490</v>
      </c>
      <c r="O44" s="33">
        <f ca="1">(CELL("contents",F44))*(CELL("contents",O35))</f>
        <v>560</v>
      </c>
      <c r="R44" s="79">
        <f t="shared" si="25"/>
        <v>4912</v>
      </c>
      <c r="S44" s="20">
        <f t="shared" si="25"/>
        <v>13.04</v>
      </c>
      <c r="T44" s="20">
        <f t="shared" si="25"/>
        <v>0.7</v>
      </c>
      <c r="U44" s="2">
        <f t="shared" si="26"/>
        <v>80</v>
      </c>
      <c r="V44" s="100">
        <f t="shared" si="20"/>
        <v>9</v>
      </c>
      <c r="W44" s="98"/>
      <c r="X44" s="33">
        <f ca="1">(CELL("contents",V44))*(CELL("contents",X35))</f>
        <v>36</v>
      </c>
      <c r="Y44" s="33">
        <f ca="1">(CELL("contents",V44))*(CELL("contents",Y35))</f>
        <v>63</v>
      </c>
      <c r="Z44" s="33">
        <f ca="1">(CELL("contents",V44))*(CELL("contents",Z35))</f>
        <v>90</v>
      </c>
      <c r="AA44" s="33">
        <f ca="1">(CELL("contents",V44))*(CELL("contents",AA35))</f>
        <v>126</v>
      </c>
      <c r="AB44" s="33">
        <f ca="1">(CELL("contents",V44))*(CELL("contents",AB35))</f>
        <v>153</v>
      </c>
      <c r="AC44" s="33">
        <f ca="1">(CELL("contents",V44))*(CELL("contents",AC35))</f>
        <v>180</v>
      </c>
      <c r="AD44" s="33">
        <f ca="1">(CELL("contents",V44))*(CELL("contents",AD35))</f>
        <v>216</v>
      </c>
      <c r="AE44" s="33">
        <f ca="1">(CELL("contents",V44))*(CELL("contents",AE35))</f>
        <v>243</v>
      </c>
    </row>
    <row r="45" spans="2:31">
      <c r="B45" s="79">
        <f t="shared" si="21"/>
        <v>2848</v>
      </c>
      <c r="C45" s="20">
        <f t="shared" si="22"/>
        <v>8.61</v>
      </c>
      <c r="D45" s="20">
        <f t="shared" si="23"/>
        <v>0.7</v>
      </c>
      <c r="E45" s="2">
        <f t="shared" si="24"/>
        <v>90</v>
      </c>
      <c r="F45" s="100">
        <f t="shared" si="19"/>
        <v>15</v>
      </c>
      <c r="G45" s="98"/>
      <c r="H45" s="33">
        <f ca="1">(CELL("contents",F45))*(CELL("contents",H35))</f>
        <v>75</v>
      </c>
      <c r="I45" s="33">
        <f ca="1">(CELL("contents",F45))*(CELL("contents",I35))</f>
        <v>150</v>
      </c>
      <c r="J45" s="33">
        <f ca="1">(CELL("contents",F45))*(CELL("contents",J35))</f>
        <v>225</v>
      </c>
      <c r="K45" s="33">
        <f ca="1">(CELL("contents",F45))*(CELL("contents",K35))</f>
        <v>300</v>
      </c>
      <c r="L45" s="33">
        <f ca="1">(CELL("contents",F45))*(CELL("contents",L35))</f>
        <v>375</v>
      </c>
      <c r="M45" s="33">
        <f ca="1">(CELL("contents",F45))*(CELL("contents",M35))</f>
        <v>450</v>
      </c>
      <c r="N45" s="33">
        <f ca="1">(CELL("contents",F45))*(CELL("contents",N35))</f>
        <v>525</v>
      </c>
      <c r="O45" s="33">
        <f ca="1">(CELL("contents",F45))*(CELL("contents",O35))</f>
        <v>600</v>
      </c>
      <c r="R45" s="79">
        <f t="shared" si="25"/>
        <v>4912</v>
      </c>
      <c r="S45" s="20">
        <f t="shared" si="25"/>
        <v>13.04</v>
      </c>
      <c r="T45" s="20">
        <f t="shared" si="25"/>
        <v>0.7</v>
      </c>
      <c r="U45" s="2">
        <f t="shared" si="26"/>
        <v>90</v>
      </c>
      <c r="V45" s="100">
        <f t="shared" si="20"/>
        <v>10</v>
      </c>
      <c r="W45" s="98"/>
      <c r="X45" s="33">
        <f ca="1">(CELL("contents",V45))*(CELL("contents",X35))</f>
        <v>40</v>
      </c>
      <c r="Y45" s="33">
        <f ca="1">(CELL("contents",V45))*(CELL("contents",Y35))</f>
        <v>70</v>
      </c>
      <c r="Z45" s="33">
        <f ca="1">(CELL("contents",V45))*(CELL("contents",Z35))</f>
        <v>100</v>
      </c>
      <c r="AA45" s="33">
        <f ca="1">(CELL("contents",V45))*(CELL("contents",AA35))</f>
        <v>140</v>
      </c>
      <c r="AB45" s="33">
        <f ca="1">(CELL("contents",V45))*(CELL("contents",AB35))</f>
        <v>170</v>
      </c>
      <c r="AC45" s="33">
        <f ca="1">(CELL("contents",V45))*(CELL("contents",AC35))</f>
        <v>200</v>
      </c>
      <c r="AD45" s="33">
        <f ca="1">(CELL("contents",V45))*(CELL("contents",AD35))</f>
        <v>240</v>
      </c>
      <c r="AE45" s="33">
        <f ca="1">(CELL("contents",V45))*(CELL("contents",AE35))</f>
        <v>270</v>
      </c>
    </row>
    <row r="46" spans="2:31">
      <c r="B46" s="79">
        <f t="shared" si="21"/>
        <v>2848</v>
      </c>
      <c r="C46" s="20">
        <f t="shared" si="22"/>
        <v>8.61</v>
      </c>
      <c r="D46" s="20">
        <f t="shared" si="23"/>
        <v>0.7</v>
      </c>
      <c r="E46" s="2">
        <f t="shared" si="24"/>
        <v>100</v>
      </c>
      <c r="F46" s="100">
        <f t="shared" si="19"/>
        <v>17</v>
      </c>
      <c r="G46" s="98"/>
      <c r="H46" s="33">
        <f ca="1">(CELL("contents",F46))*(CELL("contents",H35))</f>
        <v>85</v>
      </c>
      <c r="I46" s="33">
        <f ca="1">(CELL("contents",F46))*(CELL("contents",I35))</f>
        <v>170</v>
      </c>
      <c r="J46" s="33">
        <f ca="1">(CELL("contents",F46))*(CELL("contents",J35))</f>
        <v>255</v>
      </c>
      <c r="K46" s="33">
        <f ca="1">(CELL("contents",F46))*(CELL("contents",K35))</f>
        <v>340</v>
      </c>
      <c r="L46" s="33">
        <f ca="1">(CELL("contents",F46))*(CELL("contents",L35))</f>
        <v>425</v>
      </c>
      <c r="M46" s="33">
        <f ca="1">(CELL("contents",F46))*(CELL("contents",M35))</f>
        <v>510</v>
      </c>
      <c r="N46" s="33">
        <f ca="1">(CELL("contents",F46))*(CELL("contents",N35))</f>
        <v>595</v>
      </c>
      <c r="O46" s="33">
        <f ca="1">(CELL("contents",F46))*(CELL("contents",O35))</f>
        <v>680</v>
      </c>
      <c r="R46" s="79">
        <f t="shared" si="25"/>
        <v>4912</v>
      </c>
      <c r="S46" s="20">
        <f t="shared" si="25"/>
        <v>13.04</v>
      </c>
      <c r="T46" s="20">
        <f t="shared" si="25"/>
        <v>0.7</v>
      </c>
      <c r="U46" s="2">
        <f t="shared" si="26"/>
        <v>100</v>
      </c>
      <c r="V46" s="100">
        <f t="shared" si="20"/>
        <v>11</v>
      </c>
      <c r="W46" s="98"/>
      <c r="X46" s="33">
        <f ca="1">(CELL("contents",V46))*(CELL("contents",X35))</f>
        <v>44</v>
      </c>
      <c r="Y46" s="33">
        <f ca="1">(CELL("contents",V46))*(CELL("contents",Y35))</f>
        <v>77</v>
      </c>
      <c r="Z46" s="33">
        <f ca="1">(CELL("contents",V46))*(CELL("contents",Z35))</f>
        <v>110</v>
      </c>
      <c r="AA46" s="33">
        <f ca="1">(CELL("contents",V46))*(CELL("contents",AA35))</f>
        <v>154</v>
      </c>
      <c r="AB46" s="33">
        <f ca="1">(CELL("contents",V46))*(CELL("contents",AB35))</f>
        <v>187</v>
      </c>
      <c r="AC46" s="33">
        <f ca="1">(CELL("contents",V46))*(CELL("contents",AC35))</f>
        <v>220</v>
      </c>
      <c r="AD46" s="33">
        <f ca="1">(CELL("contents",V46))*(CELL("contents",AD35))</f>
        <v>264</v>
      </c>
      <c r="AE46" s="33">
        <f ca="1">(CELL("contents",V46))*(CELL("contents",AE35))</f>
        <v>297</v>
      </c>
    </row>
    <row r="47" spans="2:31">
      <c r="B47" s="79">
        <f t="shared" si="21"/>
        <v>2848</v>
      </c>
      <c r="C47" s="20">
        <f t="shared" si="22"/>
        <v>8.61</v>
      </c>
      <c r="D47" s="20">
        <f t="shared" si="23"/>
        <v>0.7</v>
      </c>
      <c r="E47" s="2">
        <f t="shared" si="24"/>
        <v>110</v>
      </c>
      <c r="F47" s="100">
        <f t="shared" si="19"/>
        <v>19</v>
      </c>
      <c r="G47" s="98"/>
      <c r="H47" s="33">
        <f ca="1">(CELL("contents",F47))*(CELL("contents",H35))</f>
        <v>95</v>
      </c>
      <c r="I47" s="33">
        <f ca="1">(CELL("contents",F47))*(CELL("contents",I35))</f>
        <v>190</v>
      </c>
      <c r="J47" s="33">
        <f ca="1">(CELL("contents",F47))*(CELL("contents",J35))</f>
        <v>285</v>
      </c>
      <c r="K47" s="33">
        <f ca="1">(CELL("contents",F47))*(CELL("contents",K35))</f>
        <v>380</v>
      </c>
      <c r="L47" s="33">
        <f ca="1">(CELL("contents",F47))*(CELL("contents",L35))</f>
        <v>475</v>
      </c>
      <c r="M47" s="33">
        <f ca="1">(CELL("contents",F47))*(CELL("contents",M35))</f>
        <v>570</v>
      </c>
      <c r="N47" s="33">
        <f ca="1">(CELL("contents",F47))*(CELL("contents",N35))</f>
        <v>665</v>
      </c>
      <c r="O47" s="33">
        <f ca="1">(CELL("contents",F47))*(CELL("contents",O35))</f>
        <v>760</v>
      </c>
      <c r="R47" s="79">
        <f t="shared" si="25"/>
        <v>4912</v>
      </c>
      <c r="S47" s="20">
        <f t="shared" si="25"/>
        <v>13.04</v>
      </c>
      <c r="T47" s="20">
        <f t="shared" si="25"/>
        <v>0.7</v>
      </c>
      <c r="U47" s="2">
        <f t="shared" si="26"/>
        <v>110</v>
      </c>
      <c r="V47" s="100">
        <f t="shared" si="20"/>
        <v>13</v>
      </c>
      <c r="W47" s="98"/>
      <c r="X47" s="33">
        <f ca="1">(CELL("contents",V47))*(CELL("contents",X35))</f>
        <v>52</v>
      </c>
      <c r="Y47" s="33">
        <f ca="1">(CELL("contents",V47))*(CELL("contents",Y35))</f>
        <v>91</v>
      </c>
      <c r="Z47" s="33">
        <f ca="1">(CELL("contents",V47))*(CELL("contents",Z35))</f>
        <v>130</v>
      </c>
      <c r="AA47" s="33">
        <f ca="1">(CELL("contents",V47))*(CELL("contents",AA35))</f>
        <v>182</v>
      </c>
      <c r="AB47" s="33">
        <f ca="1">(CELL("contents",V47))*(CELL("contents",AB35))</f>
        <v>221</v>
      </c>
      <c r="AC47" s="33">
        <f ca="1">(CELL("contents",V47))*(CELL("contents",AC35))</f>
        <v>260</v>
      </c>
      <c r="AD47" s="33">
        <f ca="1">(CELL("contents",V47))*(CELL("contents",AD35))</f>
        <v>312</v>
      </c>
      <c r="AE47" s="33">
        <f ca="1">(CELL("contents",V47))*(CELL("contents",AE35))</f>
        <v>351</v>
      </c>
    </row>
    <row r="48" spans="2:31">
      <c r="B48" s="79">
        <f t="shared" si="21"/>
        <v>2848</v>
      </c>
      <c r="C48" s="20">
        <f t="shared" si="22"/>
        <v>8.61</v>
      </c>
      <c r="D48" s="20">
        <f t="shared" si="23"/>
        <v>0.7</v>
      </c>
      <c r="E48" s="2">
        <f t="shared" si="24"/>
        <v>120</v>
      </c>
      <c r="F48" s="100">
        <f t="shared" si="19"/>
        <v>20</v>
      </c>
      <c r="G48" s="98"/>
      <c r="H48" s="33">
        <f ca="1">(CELL("contents",F48))*(CELL("contents",H35))</f>
        <v>100</v>
      </c>
      <c r="I48" s="33">
        <f ca="1">(CELL("contents",F48))*(CELL("contents",I35))</f>
        <v>200</v>
      </c>
      <c r="J48" s="33">
        <f ca="1">(CELL("contents",F48))*(CELL("contents",J35))</f>
        <v>300</v>
      </c>
      <c r="K48" s="33">
        <f ca="1">(CELL("contents",F48))*(CELL("contents",K35))</f>
        <v>400</v>
      </c>
      <c r="L48" s="33">
        <f ca="1">(CELL("contents",F48))*(CELL("contents",L35))</f>
        <v>500</v>
      </c>
      <c r="M48" s="33">
        <f ca="1">(CELL("contents",F48))*(CELL("contents",M35))</f>
        <v>600</v>
      </c>
      <c r="N48" s="33">
        <f ca="1">(CELL("contents",F48))*(CELL("contents",N35))</f>
        <v>700</v>
      </c>
      <c r="O48" s="33">
        <f ca="1">(CELL("contents",F48))*(CELL("contents",O35))</f>
        <v>800</v>
      </c>
      <c r="R48" s="79">
        <f t="shared" si="25"/>
        <v>4912</v>
      </c>
      <c r="S48" s="20">
        <f t="shared" si="25"/>
        <v>13.04</v>
      </c>
      <c r="T48" s="20">
        <f t="shared" si="25"/>
        <v>0.7</v>
      </c>
      <c r="U48" s="2">
        <f t="shared" si="26"/>
        <v>120</v>
      </c>
      <c r="V48" s="100">
        <f t="shared" si="20"/>
        <v>14</v>
      </c>
      <c r="W48" s="98"/>
      <c r="X48" s="33">
        <f ca="1">(CELL("contents",V48))*(CELL("contents",X35))</f>
        <v>56</v>
      </c>
      <c r="Y48" s="33">
        <f ca="1">(CELL("contents",V48))*(CELL("contents",Y35))</f>
        <v>98</v>
      </c>
      <c r="Z48" s="33">
        <f ca="1">(CELL("contents",V48))*(CELL("contents",Z35))</f>
        <v>140</v>
      </c>
      <c r="AA48" s="33">
        <f ca="1">(CELL("contents",V48))*(CELL("contents",AA35))</f>
        <v>196</v>
      </c>
      <c r="AB48" s="33">
        <f ca="1">(CELL("contents",V48))*(CELL("contents",AB35))</f>
        <v>238</v>
      </c>
      <c r="AC48" s="33">
        <f ca="1">(CELL("contents",V48))*(CELL("contents",AC35))</f>
        <v>280</v>
      </c>
      <c r="AD48" s="33">
        <f ca="1">(CELL("contents",V48))*(CELL("contents",AD35))</f>
        <v>336</v>
      </c>
      <c r="AE48" s="33">
        <f ca="1">(CELL("contents",V48))*(CELL("contents",AE35))</f>
        <v>378</v>
      </c>
    </row>
    <row r="49" spans="2:31">
      <c r="B49" s="79">
        <f t="shared" si="21"/>
        <v>2848</v>
      </c>
      <c r="C49" s="20">
        <f t="shared" si="22"/>
        <v>8.61</v>
      </c>
      <c r="D49" s="20">
        <f t="shared" si="23"/>
        <v>0.7</v>
      </c>
      <c r="E49" s="2">
        <f t="shared" si="24"/>
        <v>130</v>
      </c>
      <c r="F49" s="100">
        <f t="shared" si="19"/>
        <v>22</v>
      </c>
      <c r="G49" s="98"/>
      <c r="H49" s="33">
        <f ca="1">(CELL("contents",F49))*(CELL("contents",H35))</f>
        <v>110</v>
      </c>
      <c r="I49" s="33">
        <f ca="1">(CELL("contents",F49))*(CELL("contents",I35))</f>
        <v>220</v>
      </c>
      <c r="J49" s="33">
        <f ca="1">(CELL("contents",F49))*(CELL("contents",J35))</f>
        <v>330</v>
      </c>
      <c r="K49" s="33">
        <f ca="1">(CELL("contents",F49))*(CELL("contents",K35))</f>
        <v>440</v>
      </c>
      <c r="L49" s="33">
        <f ca="1">(CELL("contents",F49))*(CELL("contents",L35))</f>
        <v>550</v>
      </c>
      <c r="M49" s="33">
        <f ca="1">(CELL("contents",F49))*(CELL("contents",M35))</f>
        <v>660</v>
      </c>
      <c r="N49" s="33">
        <f ca="1">(CELL("contents",F49))*(CELL("contents",N35))</f>
        <v>770</v>
      </c>
      <c r="O49" s="33">
        <f ca="1">(CELL("contents",F49))*(CELL("contents",O35))</f>
        <v>880</v>
      </c>
      <c r="R49" s="79">
        <f t="shared" si="25"/>
        <v>4912</v>
      </c>
      <c r="S49" s="20">
        <f t="shared" si="25"/>
        <v>13.04</v>
      </c>
      <c r="T49" s="20">
        <f t="shared" si="25"/>
        <v>0.7</v>
      </c>
      <c r="U49" s="2">
        <f t="shared" si="26"/>
        <v>130</v>
      </c>
      <c r="V49" s="100">
        <f t="shared" si="20"/>
        <v>15</v>
      </c>
      <c r="W49" s="98"/>
      <c r="X49" s="33">
        <f ca="1">(CELL("contents",V49))*(CELL("contents",X35))</f>
        <v>60</v>
      </c>
      <c r="Y49" s="33">
        <f ca="1">(CELL("contents",V49))*(CELL("contents",Y35))</f>
        <v>105</v>
      </c>
      <c r="Z49" s="33">
        <f ca="1">(CELL("contents",V49))*(CELL("contents",Z35))</f>
        <v>150</v>
      </c>
      <c r="AA49" s="33">
        <f ca="1">(CELL("contents",V49))*(CELL("contents",AA35))</f>
        <v>210</v>
      </c>
      <c r="AB49" s="33">
        <f ca="1">(CELL("contents",V49))*(CELL("contents",AB35))</f>
        <v>255</v>
      </c>
      <c r="AC49" s="33">
        <f ca="1">(CELL("contents",V49))*(CELL("contents",AC35))</f>
        <v>300</v>
      </c>
      <c r="AD49" s="33">
        <f ca="1">(CELL("contents",V49))*(CELL("contents",AD35))</f>
        <v>360</v>
      </c>
      <c r="AE49" s="33">
        <f ca="1">(CELL("contents",V49))*(CELL("contents",AE35))</f>
        <v>405</v>
      </c>
    </row>
    <row r="50" spans="2:31">
      <c r="B50" s="79">
        <f t="shared" si="21"/>
        <v>2848</v>
      </c>
      <c r="C50" s="20">
        <f t="shared" si="22"/>
        <v>8.61</v>
      </c>
      <c r="D50" s="20">
        <f t="shared" si="23"/>
        <v>0.7</v>
      </c>
      <c r="E50" s="2">
        <f t="shared" si="24"/>
        <v>140</v>
      </c>
      <c r="F50" s="100">
        <f t="shared" si="19"/>
        <v>24</v>
      </c>
      <c r="G50" s="98"/>
      <c r="H50" s="33">
        <f ca="1">(CELL("contents",F50))*(CELL("contents",H35))</f>
        <v>120</v>
      </c>
      <c r="I50" s="33">
        <f ca="1">(CELL("contents",F50))*(CELL("contents",I35))</f>
        <v>240</v>
      </c>
      <c r="J50" s="33">
        <f ca="1">(CELL("contents",F50))*(CELL("contents",J35))</f>
        <v>360</v>
      </c>
      <c r="K50" s="33">
        <f ca="1">(CELL("contents",F50))*(CELL("contents",K35))</f>
        <v>480</v>
      </c>
      <c r="L50" s="33">
        <f ca="1">(CELL("contents",F50))*(CELL("contents",L35))</f>
        <v>600</v>
      </c>
      <c r="M50" s="33">
        <f ca="1">(CELL("contents",F50))*(CELL("contents",M35))</f>
        <v>720</v>
      </c>
      <c r="N50" s="33">
        <f ca="1">(CELL("contents",F50))*(CELL("contents",N35))</f>
        <v>840</v>
      </c>
      <c r="O50" s="33">
        <f ca="1">(CELL("contents",F50))*(CELL("contents",O35))</f>
        <v>960</v>
      </c>
      <c r="R50" s="79">
        <f t="shared" si="25"/>
        <v>4912</v>
      </c>
      <c r="S50" s="20">
        <f t="shared" si="25"/>
        <v>13.04</v>
      </c>
      <c r="T50" s="20">
        <f t="shared" si="25"/>
        <v>0.7</v>
      </c>
      <c r="U50" s="2">
        <f t="shared" si="26"/>
        <v>140</v>
      </c>
      <c r="V50" s="100">
        <f t="shared" si="20"/>
        <v>16</v>
      </c>
      <c r="W50" s="98"/>
      <c r="X50" s="33">
        <f ca="1">(CELL("contents",V50))*(CELL("contents",X35))</f>
        <v>64</v>
      </c>
      <c r="Y50" s="33">
        <f ca="1">(CELL("contents",V50))*(CELL("contents",Y35))</f>
        <v>112</v>
      </c>
      <c r="Z50" s="33">
        <f ca="1">(CELL("contents",V50))*(CELL("contents",Z35))</f>
        <v>160</v>
      </c>
      <c r="AA50" s="33">
        <f ca="1">(CELL("contents",V50))*(CELL("contents",AA35))</f>
        <v>224</v>
      </c>
      <c r="AB50" s="33">
        <f ca="1">(CELL("contents",V50))*(CELL("contents",AB35))</f>
        <v>272</v>
      </c>
      <c r="AC50" s="33">
        <f ca="1">(CELL("contents",V50))*(CELL("contents",AC35))</f>
        <v>320</v>
      </c>
      <c r="AD50" s="33">
        <f ca="1">(CELL("contents",V50))*(CELL("contents",AD35))</f>
        <v>384</v>
      </c>
      <c r="AE50" s="33">
        <f ca="1">(CELL("contents",V50))*(CELL("contents",AE35))</f>
        <v>432</v>
      </c>
    </row>
    <row r="51" spans="2:31">
      <c r="B51" s="79">
        <f t="shared" si="21"/>
        <v>2848</v>
      </c>
      <c r="C51" s="20">
        <f t="shared" si="22"/>
        <v>8.61</v>
      </c>
      <c r="D51" s="20">
        <f t="shared" si="23"/>
        <v>0.7</v>
      </c>
      <c r="E51" s="2">
        <f t="shared" si="24"/>
        <v>150</v>
      </c>
      <c r="F51" s="100">
        <f t="shared" si="19"/>
        <v>25</v>
      </c>
      <c r="G51" s="98"/>
      <c r="H51" s="33">
        <f ca="1">(CELL("contents",F51))*(CELL("contents",H35))</f>
        <v>125</v>
      </c>
      <c r="I51" s="33">
        <f ca="1">(CELL("contents",F51))*(CELL("contents",I35))</f>
        <v>250</v>
      </c>
      <c r="J51" s="33">
        <f ca="1">(CELL("contents",F51))*(CELL("contents",J35))</f>
        <v>375</v>
      </c>
      <c r="K51" s="33">
        <f ca="1">(CELL("contents",F51))*(CELL("contents",K35))</f>
        <v>500</v>
      </c>
      <c r="L51" s="33">
        <f ca="1">(CELL("contents",F51))*(CELL("contents",L35))</f>
        <v>625</v>
      </c>
      <c r="M51" s="33">
        <f ca="1">(CELL("contents",F51))*(CELL("contents",M35))</f>
        <v>750</v>
      </c>
      <c r="N51" s="33">
        <f ca="1">(CELL("contents",F51))*(CELL("contents",N35))</f>
        <v>875</v>
      </c>
      <c r="O51" s="33">
        <f ca="1">(CELL("contents",F51))*(CELL("contents",O35))</f>
        <v>1000</v>
      </c>
      <c r="R51" s="79">
        <f t="shared" si="25"/>
        <v>4912</v>
      </c>
      <c r="S51" s="20">
        <f t="shared" si="25"/>
        <v>13.04</v>
      </c>
      <c r="T51" s="20">
        <f t="shared" si="25"/>
        <v>0.7</v>
      </c>
      <c r="U51" s="2">
        <f t="shared" si="26"/>
        <v>150</v>
      </c>
      <c r="V51" s="100">
        <f t="shared" si="20"/>
        <v>17</v>
      </c>
      <c r="W51" s="98"/>
      <c r="X51" s="33">
        <f ca="1">(CELL("contents",V51))*(CELL("contents",X35))</f>
        <v>68</v>
      </c>
      <c r="Y51" s="33">
        <f ca="1">(CELL("contents",V51))*(CELL("contents",Y35))</f>
        <v>119</v>
      </c>
      <c r="Z51" s="33">
        <f ca="1">(CELL("contents",V51))*(CELL("contents",Z35))</f>
        <v>170</v>
      </c>
      <c r="AA51" s="33">
        <f ca="1">(CELL("contents",V51))*(CELL("contents",AA35))</f>
        <v>238</v>
      </c>
      <c r="AB51" s="33">
        <f ca="1">(CELL("contents",V51))*(CELL("contents",AB35))</f>
        <v>289</v>
      </c>
      <c r="AC51" s="33">
        <f ca="1">(CELL("contents",V51))*(CELL("contents",AC35))</f>
        <v>340</v>
      </c>
      <c r="AD51" s="33">
        <f ca="1">(CELL("contents",V51))*(CELL("contents",AD35))</f>
        <v>408</v>
      </c>
      <c r="AE51" s="33">
        <f ca="1">(CELL("contents",V51))*(CELL("contents",AE35))</f>
        <v>459</v>
      </c>
    </row>
    <row r="52" spans="2:31">
      <c r="B52" s="79">
        <f t="shared" si="21"/>
        <v>2848</v>
      </c>
      <c r="C52" s="20">
        <f t="shared" si="22"/>
        <v>8.61</v>
      </c>
      <c r="D52" s="20">
        <f t="shared" si="23"/>
        <v>0.7</v>
      </c>
      <c r="E52" s="2">
        <f t="shared" si="24"/>
        <v>160</v>
      </c>
      <c r="F52" s="100">
        <f t="shared" si="19"/>
        <v>27</v>
      </c>
      <c r="G52" s="98"/>
      <c r="H52" s="33">
        <f ca="1">(CELL("contents",F52))*(CELL("contents",H35))</f>
        <v>135</v>
      </c>
      <c r="I52" s="33">
        <f ca="1">(CELL("contents",F52))*(CELL("contents",I35))</f>
        <v>270</v>
      </c>
      <c r="J52" s="33">
        <f ca="1">(CELL("contents",F52))*(CELL("contents",J35))</f>
        <v>405</v>
      </c>
      <c r="K52" s="33">
        <f ca="1">(CELL("contents",F52))*(CELL("contents",K35))</f>
        <v>540</v>
      </c>
      <c r="L52" s="33">
        <f ca="1">(CELL("contents",F52))*(CELL("contents",L35))</f>
        <v>675</v>
      </c>
      <c r="M52" s="33">
        <f ca="1">(CELL("contents",F52))*(CELL("contents",M35))</f>
        <v>810</v>
      </c>
      <c r="N52" s="33">
        <f ca="1">(CELL("contents",F52))*(CELL("contents",N35))</f>
        <v>945</v>
      </c>
      <c r="O52" s="33">
        <f ca="1">(CELL("contents",F52))*(CELL("contents",O35))</f>
        <v>1080</v>
      </c>
      <c r="R52" s="79">
        <f t="shared" si="25"/>
        <v>4912</v>
      </c>
      <c r="S52" s="20">
        <f t="shared" si="25"/>
        <v>13.04</v>
      </c>
      <c r="T52" s="20">
        <f t="shared" si="25"/>
        <v>0.7</v>
      </c>
      <c r="U52" s="2">
        <f t="shared" si="26"/>
        <v>160</v>
      </c>
      <c r="V52" s="100">
        <f t="shared" si="20"/>
        <v>18</v>
      </c>
      <c r="W52" s="98"/>
      <c r="X52" s="33">
        <f ca="1">(CELL("contents",V52))*(CELL("contents",X35))</f>
        <v>72</v>
      </c>
      <c r="Y52" s="33">
        <f ca="1">(CELL("contents",V52))*(CELL("contents",Y35))</f>
        <v>126</v>
      </c>
      <c r="Z52" s="33">
        <f ca="1">(CELL("contents",V52))*(CELL("contents",Z35))</f>
        <v>180</v>
      </c>
      <c r="AA52" s="33">
        <f ca="1">(CELL("contents",V52))*(CELL("contents",AA35))</f>
        <v>252</v>
      </c>
      <c r="AB52" s="33">
        <f ca="1">(CELL("contents",V52))*(CELL("contents",AB35))</f>
        <v>306</v>
      </c>
      <c r="AC52" s="33">
        <f ca="1">(CELL("contents",V52))*(CELL("contents",AC35))</f>
        <v>360</v>
      </c>
      <c r="AD52" s="33">
        <f ca="1">(CELL("contents",V52))*(CELL("contents",AD35))</f>
        <v>432</v>
      </c>
      <c r="AE52" s="33">
        <f ca="1">(CELL("contents",V52))*(CELL("contents",AE35))</f>
        <v>486</v>
      </c>
    </row>
    <row r="53" spans="2:31">
      <c r="B53" s="79">
        <f t="shared" si="21"/>
        <v>2848</v>
      </c>
      <c r="C53" s="20">
        <f t="shared" si="22"/>
        <v>8.61</v>
      </c>
      <c r="D53" s="20">
        <f t="shared" si="23"/>
        <v>0.7</v>
      </c>
      <c r="E53" s="2">
        <f t="shared" si="24"/>
        <v>170</v>
      </c>
      <c r="F53" s="100">
        <f t="shared" si="19"/>
        <v>29</v>
      </c>
      <c r="G53" s="98"/>
      <c r="H53" s="33">
        <f ca="1">(CELL("contents",F53))*(CELL("contents",H35))</f>
        <v>145</v>
      </c>
      <c r="I53" s="33">
        <f ca="1">(CELL("contents",F53))*(CELL("contents",I35))</f>
        <v>290</v>
      </c>
      <c r="J53" s="33">
        <f ca="1">(CELL("contents",F53))*(CELL("contents",J35))</f>
        <v>435</v>
      </c>
      <c r="K53" s="33">
        <f ca="1">(CELL("contents",F53))*(CELL("contents",K35))</f>
        <v>580</v>
      </c>
      <c r="L53" s="33">
        <f ca="1">(CELL("contents",F53))*(CELL("contents",L35))</f>
        <v>725</v>
      </c>
      <c r="M53" s="33">
        <f ca="1">(CELL("contents",F53))*(CELL("contents",M35))</f>
        <v>870</v>
      </c>
      <c r="N53" s="33">
        <f ca="1">(CELL("contents",F53))*(CELL("contents",N35))</f>
        <v>1015</v>
      </c>
      <c r="O53" s="33">
        <f ca="1">(CELL("contents",F53))*(CELL("contents",O35))</f>
        <v>1160</v>
      </c>
      <c r="R53" s="79">
        <f t="shared" si="25"/>
        <v>4912</v>
      </c>
      <c r="S53" s="20">
        <f t="shared" si="25"/>
        <v>13.04</v>
      </c>
      <c r="T53" s="20">
        <f t="shared" si="25"/>
        <v>0.7</v>
      </c>
      <c r="U53" s="2">
        <f t="shared" si="26"/>
        <v>170</v>
      </c>
      <c r="V53" s="100">
        <f t="shared" si="20"/>
        <v>19</v>
      </c>
      <c r="W53" s="98"/>
      <c r="X53" s="33">
        <f ca="1">(CELL("contents",V53))*(CELL("contents",X35))</f>
        <v>76</v>
      </c>
      <c r="Y53" s="33">
        <f ca="1">(CELL("contents",V53))*(CELL("contents",Y35))</f>
        <v>133</v>
      </c>
      <c r="Z53" s="33">
        <f ca="1">(CELL("contents",V53))*(CELL("contents",Z35))</f>
        <v>190</v>
      </c>
      <c r="AA53" s="33">
        <f ca="1">(CELL("contents",V53))*(CELL("contents",AA35))</f>
        <v>266</v>
      </c>
      <c r="AB53" s="33">
        <f ca="1">(CELL("contents",V53))*(CELL("contents",AB35))</f>
        <v>323</v>
      </c>
      <c r="AC53" s="33">
        <f ca="1">(CELL("contents",V53))*(CELL("contents",AC35))</f>
        <v>380</v>
      </c>
      <c r="AD53" s="33">
        <f ca="1">(CELL("contents",V53))*(CELL("contents",AD35))</f>
        <v>456</v>
      </c>
      <c r="AE53" s="33">
        <f ca="1">(CELL("contents",V53))*(CELL("contents",AE35))</f>
        <v>513</v>
      </c>
    </row>
    <row r="54" spans="2:31" ht="26" thickBot="1">
      <c r="B54" s="80">
        <f t="shared" si="21"/>
        <v>2848</v>
      </c>
      <c r="C54" s="81">
        <f t="shared" si="22"/>
        <v>8.61</v>
      </c>
      <c r="D54" s="81">
        <f t="shared" si="23"/>
        <v>0.7</v>
      </c>
      <c r="E54" s="18">
        <f t="shared" ref="E54" si="27">E53+10</f>
        <v>180</v>
      </c>
      <c r="F54" s="101">
        <f t="shared" si="19"/>
        <v>30</v>
      </c>
      <c r="G54" s="98"/>
      <c r="H54" s="33">
        <f ca="1">(CELL("contents",F54))*(CELL("contents",H35))</f>
        <v>150</v>
      </c>
      <c r="I54" s="33">
        <f ca="1">(CELL("contents",F54))*(CELL("contents",I35))</f>
        <v>300</v>
      </c>
      <c r="J54" s="33">
        <f ca="1">(CELL("contents",F54))*(CELL("contents",J35))</f>
        <v>450</v>
      </c>
      <c r="K54" s="33">
        <f ca="1">(CELL("contents",F54))*(CELL("contents",K35))</f>
        <v>600</v>
      </c>
      <c r="L54" s="33">
        <f ca="1">(CELL("contents",F54))*(CELL("contents",L35))</f>
        <v>750</v>
      </c>
      <c r="M54" s="33">
        <f ca="1">(CELL("contents",F54))*(CELL("contents",M35))</f>
        <v>900</v>
      </c>
      <c r="N54" s="33">
        <f ca="1">(CELL("contents",F54))*(CELL("contents",N35))</f>
        <v>1050</v>
      </c>
      <c r="O54" s="33">
        <f ca="1">(CELL("contents",F54))*(CELL("contents",O35))</f>
        <v>1200</v>
      </c>
      <c r="R54" s="80">
        <f t="shared" si="25"/>
        <v>4912</v>
      </c>
      <c r="S54" s="81">
        <f t="shared" si="25"/>
        <v>13.04</v>
      </c>
      <c r="T54" s="81">
        <f t="shared" si="25"/>
        <v>0.7</v>
      </c>
      <c r="U54" s="18">
        <f t="shared" si="26"/>
        <v>180</v>
      </c>
      <c r="V54" s="101">
        <f t="shared" si="20"/>
        <v>20</v>
      </c>
      <c r="W54" s="98"/>
      <c r="X54" s="33">
        <f ca="1">(CELL("contents",V54))*(CELL("contents",X35))</f>
        <v>80</v>
      </c>
      <c r="Y54" s="33">
        <f ca="1">(CELL("contents",V54))*(CELL("contents",Y35))</f>
        <v>140</v>
      </c>
      <c r="Z54" s="33">
        <f ca="1">(CELL("contents",V54))*(CELL("contents",Z35))</f>
        <v>200</v>
      </c>
      <c r="AA54" s="33">
        <f ca="1">(CELL("contents",V54))*(CELL("contents",AA35))</f>
        <v>280</v>
      </c>
      <c r="AB54" s="33">
        <f ca="1">(CELL("contents",V54))*(CELL("contents",AB35))</f>
        <v>340</v>
      </c>
      <c r="AC54" s="33">
        <f ca="1">(CELL("contents",V54))*(CELL("contents",AC35))</f>
        <v>400</v>
      </c>
      <c r="AD54" s="33">
        <f ca="1">(CELL("contents",V54))*(CELL("contents",AD35))</f>
        <v>480</v>
      </c>
      <c r="AE54" s="33">
        <f ca="1">(CELL("contents",V54))*(CELL("contents",AE35))</f>
        <v>540</v>
      </c>
    </row>
    <row r="56" spans="2:31" ht="26" thickBot="1">
      <c r="B56" s="35"/>
      <c r="C56" s="36"/>
      <c r="D56" s="36"/>
      <c r="E56"/>
      <c r="F56"/>
      <c r="G56"/>
      <c r="H56" s="36"/>
      <c r="I56"/>
      <c r="J56"/>
      <c r="K56"/>
      <c r="L56"/>
      <c r="M56"/>
      <c r="N56" s="1" t="s">
        <v>115</v>
      </c>
      <c r="R56" s="35"/>
      <c r="S56" s="36"/>
      <c r="T56" s="36"/>
      <c r="U56"/>
      <c r="V56"/>
      <c r="W56"/>
      <c r="X56" s="36"/>
      <c r="Y56"/>
      <c r="Z56"/>
      <c r="AA56"/>
      <c r="AB56"/>
      <c r="AC56"/>
      <c r="AD56" s="1" t="s">
        <v>115</v>
      </c>
    </row>
    <row r="57" spans="2:31">
      <c r="B57" s="42">
        <f>B31</f>
        <v>6</v>
      </c>
      <c r="C57" s="45">
        <f>C31</f>
        <v>17</v>
      </c>
      <c r="D57" s="12"/>
      <c r="E57" s="12" t="s">
        <v>123</v>
      </c>
      <c r="F57" s="13" t="s">
        <v>11</v>
      </c>
      <c r="G57" s="71"/>
      <c r="H57" s="66">
        <f>B63*F61</f>
        <v>4272</v>
      </c>
      <c r="I57" s="66">
        <f>H57</f>
        <v>4272</v>
      </c>
      <c r="J57" s="66">
        <f t="shared" ref="J57:J59" si="28">I57</f>
        <v>4272</v>
      </c>
      <c r="K57" s="66">
        <f t="shared" ref="K57:K59" si="29">J57</f>
        <v>4272</v>
      </c>
      <c r="L57" s="66">
        <f t="shared" ref="L57:L59" si="30">K57</f>
        <v>4272</v>
      </c>
      <c r="M57" s="66">
        <f t="shared" ref="M57:M59" si="31">L57</f>
        <v>4272</v>
      </c>
      <c r="N57" s="66">
        <f t="shared" ref="N57:N59" si="32">M57</f>
        <v>4272</v>
      </c>
      <c r="O57" s="67">
        <f t="shared" ref="O57:O59" si="33">N57</f>
        <v>4272</v>
      </c>
      <c r="R57" s="42">
        <f>R31</f>
        <v>14</v>
      </c>
      <c r="S57" s="45">
        <f>S31</f>
        <v>17</v>
      </c>
      <c r="T57" s="12"/>
      <c r="U57" s="12" t="s">
        <v>123</v>
      </c>
      <c r="V57" s="13" t="s">
        <v>11</v>
      </c>
      <c r="W57" s="71"/>
      <c r="X57" s="66">
        <f>R63*V61</f>
        <v>7368</v>
      </c>
      <c r="Y57" s="66">
        <f>X57</f>
        <v>7368</v>
      </c>
      <c r="Z57" s="66">
        <f t="shared" ref="Z57:Z59" si="34">Y57</f>
        <v>7368</v>
      </c>
      <c r="AA57" s="66">
        <f t="shared" ref="AA57:AA59" si="35">Z57</f>
        <v>7368</v>
      </c>
      <c r="AB57" s="66">
        <f t="shared" ref="AB57:AB59" si="36">AA57</f>
        <v>7368</v>
      </c>
      <c r="AC57" s="66">
        <f t="shared" ref="AC57:AC59" si="37">AB57</f>
        <v>7368</v>
      </c>
      <c r="AD57" s="66">
        <f t="shared" ref="AD57:AD59" si="38">AC57</f>
        <v>7368</v>
      </c>
      <c r="AE57" s="67">
        <f t="shared" ref="AE57:AE59" si="39">AD57</f>
        <v>7368</v>
      </c>
    </row>
    <row r="58" spans="2:31">
      <c r="B58" s="14" t="str">
        <f>LOOKUP(B57,B4:C27)</f>
        <v>D90</v>
      </c>
      <c r="C58" s="15" t="str">
        <f>LOOKUP(C31,H4:I27)</f>
        <v>105mm</v>
      </c>
      <c r="D58" s="15" t="s">
        <v>116</v>
      </c>
      <c r="E58" s="15" t="s">
        <v>12</v>
      </c>
      <c r="F58" s="16" t="s">
        <v>15</v>
      </c>
      <c r="G58" s="72"/>
      <c r="H58" s="20">
        <f>C63*F61</f>
        <v>12.914999999999999</v>
      </c>
      <c r="I58" s="20">
        <f>H58</f>
        <v>12.914999999999999</v>
      </c>
      <c r="J58" s="20">
        <f t="shared" si="28"/>
        <v>12.914999999999999</v>
      </c>
      <c r="K58" s="20">
        <f t="shared" si="29"/>
        <v>12.914999999999999</v>
      </c>
      <c r="L58" s="20">
        <f t="shared" si="30"/>
        <v>12.914999999999999</v>
      </c>
      <c r="M58" s="20">
        <f t="shared" si="31"/>
        <v>12.914999999999999</v>
      </c>
      <c r="N58" s="20">
        <f t="shared" si="32"/>
        <v>12.914999999999999</v>
      </c>
      <c r="O58" s="68">
        <f t="shared" si="33"/>
        <v>12.914999999999999</v>
      </c>
      <c r="R58" s="14" t="str">
        <f>LOOKUP(R57,R4:S12)</f>
        <v>D800</v>
      </c>
      <c r="S58" s="15" t="str">
        <f>LOOKUP(S31,X4:Y27)</f>
        <v>105mm</v>
      </c>
      <c r="T58" s="15" t="s">
        <v>116</v>
      </c>
      <c r="U58" s="15" t="s">
        <v>12</v>
      </c>
      <c r="V58" s="16" t="s">
        <v>14</v>
      </c>
      <c r="W58" s="72"/>
      <c r="X58" s="20">
        <f>S63*V61</f>
        <v>19.559999999999999</v>
      </c>
      <c r="Y58" s="20">
        <f>X58</f>
        <v>19.559999999999999</v>
      </c>
      <c r="Z58" s="20">
        <f t="shared" si="34"/>
        <v>19.559999999999999</v>
      </c>
      <c r="AA58" s="20">
        <f t="shared" si="35"/>
        <v>19.559999999999999</v>
      </c>
      <c r="AB58" s="20">
        <f t="shared" si="36"/>
        <v>19.559999999999999</v>
      </c>
      <c r="AC58" s="20">
        <f t="shared" si="37"/>
        <v>19.559999999999999</v>
      </c>
      <c r="AD58" s="20">
        <f t="shared" si="38"/>
        <v>19.559999999999999</v>
      </c>
      <c r="AE58" s="68">
        <f t="shared" si="39"/>
        <v>19.559999999999999</v>
      </c>
    </row>
    <row r="59" spans="2:31">
      <c r="B59" s="14"/>
      <c r="C59" s="15" t="s">
        <v>117</v>
      </c>
      <c r="D59" s="15"/>
      <c r="E59" s="15"/>
      <c r="F59" s="26" t="s">
        <v>121</v>
      </c>
      <c r="G59" s="73"/>
      <c r="H59" s="20">
        <f>D63</f>
        <v>0.7</v>
      </c>
      <c r="I59" s="20">
        <f>H59</f>
        <v>0.7</v>
      </c>
      <c r="J59" s="20">
        <f t="shared" si="28"/>
        <v>0.7</v>
      </c>
      <c r="K59" s="20">
        <f t="shared" si="29"/>
        <v>0.7</v>
      </c>
      <c r="L59" s="20">
        <f t="shared" si="30"/>
        <v>0.7</v>
      </c>
      <c r="M59" s="20">
        <f t="shared" si="31"/>
        <v>0.7</v>
      </c>
      <c r="N59" s="20">
        <f t="shared" si="32"/>
        <v>0.7</v>
      </c>
      <c r="O59" s="68">
        <f t="shared" si="33"/>
        <v>0.7</v>
      </c>
      <c r="R59" s="14"/>
      <c r="S59" s="15" t="s">
        <v>117</v>
      </c>
      <c r="T59" s="15"/>
      <c r="U59" s="15"/>
      <c r="V59" s="26" t="s">
        <v>121</v>
      </c>
      <c r="W59" s="73"/>
      <c r="X59" s="20">
        <f>T63</f>
        <v>0.7</v>
      </c>
      <c r="Y59" s="20">
        <f>X59</f>
        <v>0.7</v>
      </c>
      <c r="Z59" s="20">
        <f t="shared" si="34"/>
        <v>0.7</v>
      </c>
      <c r="AA59" s="20">
        <f t="shared" si="35"/>
        <v>0.7</v>
      </c>
      <c r="AB59" s="20">
        <f t="shared" si="36"/>
        <v>0.7</v>
      </c>
      <c r="AC59" s="20">
        <f t="shared" si="37"/>
        <v>0.7</v>
      </c>
      <c r="AD59" s="20">
        <f t="shared" si="38"/>
        <v>0.7</v>
      </c>
      <c r="AE59" s="68">
        <f t="shared" si="39"/>
        <v>0.7</v>
      </c>
    </row>
    <row r="60" spans="2:31" ht="26" thickBot="1">
      <c r="B60" s="14" t="s">
        <v>124</v>
      </c>
      <c r="C60" s="15" t="s">
        <v>12</v>
      </c>
      <c r="D60" s="15"/>
      <c r="E60" s="15"/>
      <c r="F60" s="24" t="s">
        <v>119</v>
      </c>
      <c r="G60" s="86"/>
      <c r="H60" s="18">
        <v>45</v>
      </c>
      <c r="I60" s="9">
        <f>H60+45</f>
        <v>90</v>
      </c>
      <c r="J60" s="9">
        <f t="shared" ref="J60" si="40">I60+45</f>
        <v>135</v>
      </c>
      <c r="K60" s="9">
        <f t="shared" ref="K60" si="41">J60+45</f>
        <v>180</v>
      </c>
      <c r="L60" s="9">
        <f t="shared" ref="L60" si="42">K60+45</f>
        <v>225</v>
      </c>
      <c r="M60" s="9">
        <f t="shared" ref="M60" si="43">L60+45</f>
        <v>270</v>
      </c>
      <c r="N60" s="9">
        <f t="shared" ref="N60" si="44">M60+45</f>
        <v>315</v>
      </c>
      <c r="O60" s="69">
        <f t="shared" ref="O60" si="45">N60+45</f>
        <v>360</v>
      </c>
      <c r="R60" s="14" t="s">
        <v>124</v>
      </c>
      <c r="S60" s="15" t="s">
        <v>12</v>
      </c>
      <c r="T60" s="15"/>
      <c r="U60" s="15"/>
      <c r="V60" s="24" t="s">
        <v>119</v>
      </c>
      <c r="W60" s="86"/>
      <c r="X60" s="18">
        <v>45</v>
      </c>
      <c r="Y60" s="9">
        <f>X60+45</f>
        <v>90</v>
      </c>
      <c r="Z60" s="9">
        <f t="shared" ref="Z60" si="46">Y60+45</f>
        <v>135</v>
      </c>
      <c r="AA60" s="9">
        <f t="shared" ref="AA60" si="47">Z60+45</f>
        <v>180</v>
      </c>
      <c r="AB60" s="9">
        <f t="shared" ref="AB60" si="48">AA60+45</f>
        <v>225</v>
      </c>
      <c r="AC60" s="9">
        <f t="shared" ref="AC60" si="49">AB60+45</f>
        <v>270</v>
      </c>
      <c r="AD60" s="9">
        <f t="shared" ref="AD60" si="50">AC60+45</f>
        <v>315</v>
      </c>
      <c r="AE60" s="69">
        <f t="shared" ref="AE60" si="51">AD60+45</f>
        <v>360</v>
      </c>
    </row>
    <row r="61" spans="2:31" ht="26" thickBot="1">
      <c r="B61" s="17" t="s">
        <v>11</v>
      </c>
      <c r="C61" s="18" t="s">
        <v>14</v>
      </c>
      <c r="D61" s="25" t="s">
        <v>120</v>
      </c>
      <c r="E61" s="23" t="s">
        <v>118</v>
      </c>
      <c r="F61" s="5">
        <f>O3</f>
        <v>1.5</v>
      </c>
      <c r="G61" s="84"/>
      <c r="H61" s="85">
        <f>INT(H60/(INT(H58*H59*100)/100))+1</f>
        <v>5</v>
      </c>
      <c r="I61" s="4">
        <f t="shared" ref="I61:O61" si="52">INT(I60/(INT(I58*I59*100)/100))+1</f>
        <v>10</v>
      </c>
      <c r="J61" s="4">
        <f t="shared" si="52"/>
        <v>15</v>
      </c>
      <c r="K61" s="4">
        <f t="shared" si="52"/>
        <v>20</v>
      </c>
      <c r="L61" s="4">
        <f t="shared" si="52"/>
        <v>25</v>
      </c>
      <c r="M61" s="4">
        <f t="shared" si="52"/>
        <v>30</v>
      </c>
      <c r="N61" s="4">
        <f t="shared" si="52"/>
        <v>35</v>
      </c>
      <c r="O61" s="70">
        <f t="shared" si="52"/>
        <v>40</v>
      </c>
      <c r="R61" s="17" t="s">
        <v>11</v>
      </c>
      <c r="S61" s="18" t="s">
        <v>14</v>
      </c>
      <c r="T61" s="25" t="s">
        <v>120</v>
      </c>
      <c r="U61" s="23" t="s">
        <v>118</v>
      </c>
      <c r="V61" s="5">
        <f>AE3</f>
        <v>1.5</v>
      </c>
      <c r="W61" s="84"/>
      <c r="X61" s="85">
        <f>INT(X60/(INT(X58*X59*100)/100))+1</f>
        <v>4</v>
      </c>
      <c r="Y61" s="4">
        <f t="shared" ref="Y61:AE61" si="53">INT(Y60/(INT(Y58*Y59*100)/100))+1</f>
        <v>7</v>
      </c>
      <c r="Z61" s="4">
        <f t="shared" si="53"/>
        <v>10</v>
      </c>
      <c r="AA61" s="4">
        <f t="shared" si="53"/>
        <v>14</v>
      </c>
      <c r="AB61" s="4">
        <f t="shared" si="53"/>
        <v>17</v>
      </c>
      <c r="AC61" s="4">
        <f t="shared" si="53"/>
        <v>20</v>
      </c>
      <c r="AD61" s="4">
        <f t="shared" si="53"/>
        <v>24</v>
      </c>
      <c r="AE61" s="70">
        <f t="shared" si="53"/>
        <v>27</v>
      </c>
    </row>
    <row r="62" spans="2:31">
      <c r="B62" s="76"/>
      <c r="C62" s="63"/>
      <c r="D62" s="64"/>
      <c r="E62" s="87"/>
      <c r="F62" s="88"/>
      <c r="G62" s="75" t="s">
        <v>56</v>
      </c>
      <c r="H62" s="89">
        <f ca="1">(CELL("contents",H57))*(CELL("contents",H59))*(CELL("contents",H61))/1000</f>
        <v>14.951999999999998</v>
      </c>
      <c r="I62" s="90">
        <f t="shared" ref="I62:O62" ca="1" si="54">(CELL("contents",I57))*(CELL("contents",I59))*(CELL("contents",I61))/1000</f>
        <v>29.903999999999996</v>
      </c>
      <c r="J62" s="90">
        <f t="shared" ca="1" si="54"/>
        <v>44.855999999999995</v>
      </c>
      <c r="K62" s="90">
        <f t="shared" ca="1" si="54"/>
        <v>59.807999999999993</v>
      </c>
      <c r="L62" s="90">
        <f t="shared" ca="1" si="54"/>
        <v>74.759999999999991</v>
      </c>
      <c r="M62" s="90">
        <f t="shared" ca="1" si="54"/>
        <v>89.711999999999989</v>
      </c>
      <c r="N62" s="90">
        <f t="shared" ca="1" si="54"/>
        <v>104.66399999999999</v>
      </c>
      <c r="O62" s="90">
        <f t="shared" ca="1" si="54"/>
        <v>119.61599999999999</v>
      </c>
      <c r="R62" s="76"/>
      <c r="S62" s="63"/>
      <c r="T62" s="64"/>
      <c r="U62" s="87"/>
      <c r="V62" s="88"/>
      <c r="W62" s="75" t="s">
        <v>56</v>
      </c>
      <c r="X62" s="89">
        <f ca="1">(CELL("contents",X57))*(CELL("contents",X59))*(CELL("contents",X61))/1000</f>
        <v>20.630399999999998</v>
      </c>
      <c r="Y62" s="90">
        <f t="shared" ref="Y62:AE62" ca="1" si="55">(CELL("contents",Y57))*(CELL("contents",Y59))*(CELL("contents",Y61))/1000</f>
        <v>36.103199999999994</v>
      </c>
      <c r="Z62" s="90">
        <f t="shared" ca="1" si="55"/>
        <v>51.575999999999993</v>
      </c>
      <c r="AA62" s="90">
        <f t="shared" ca="1" si="55"/>
        <v>72.206399999999988</v>
      </c>
      <c r="AB62" s="90">
        <f t="shared" ca="1" si="55"/>
        <v>87.679199999999994</v>
      </c>
      <c r="AC62" s="90">
        <f t="shared" ca="1" si="55"/>
        <v>103.15199999999999</v>
      </c>
      <c r="AD62" s="90">
        <f t="shared" ca="1" si="55"/>
        <v>123.7824</v>
      </c>
      <c r="AE62" s="90">
        <f t="shared" ca="1" si="55"/>
        <v>139.25519999999997</v>
      </c>
    </row>
    <row r="63" spans="2:31">
      <c r="B63" s="78">
        <f>LOOKUP(B31,B4:D27)</f>
        <v>2848</v>
      </c>
      <c r="C63" s="38">
        <f>LOOKUP(C57,H4:K27)</f>
        <v>8.61</v>
      </c>
      <c r="D63" s="38">
        <f>O4</f>
        <v>0.7</v>
      </c>
      <c r="E63" s="11">
        <v>10</v>
      </c>
      <c r="F63" s="6">
        <f>INT(E63/(INT(C63*D63*100)/100))+1</f>
        <v>2</v>
      </c>
      <c r="G63" s="91">
        <f ca="1">((CELL("contents",B63))*(CELL("contents",D63))*(CELL("contents",F63)))/1000</f>
        <v>3.9871999999999996</v>
      </c>
      <c r="H63" s="62">
        <f ca="1">((CELL("contents",B63))*(CELL("contents",D63))*(CELL("contents",F63))*(CELL("contents",H57))*(CELL("contents",H59))*(CELL("contents",H61)))/1000000</f>
        <v>59.616614399999989</v>
      </c>
      <c r="I63" s="47">
        <f ca="1">((CELL("contents",B63))*(CELL("contents",D63))*(CELL("contents",F63))*(CELL("contents",I57))*(CELL("contents",I59))*(CELL("contents",I61)))/1000000</f>
        <v>119.23322879999998</v>
      </c>
      <c r="J63" s="47">
        <f ca="1">((CELL("contents",B63))*(CELL("contents",D63))*(CELL("contents",F63))*(CELL("contents",J57))*(CELL("contents",J59))*(CELL("contents",J61)))/1000000</f>
        <v>178.84984319999998</v>
      </c>
      <c r="K63" s="47">
        <f ca="1">((CELL("contents",B63))*(CELL("contents",D63))*(CELL("contents",F63))*(CELL("contents",K57))*(CELL("contents",K59))*(CELL("contents",K61)))/1000000</f>
        <v>238.46645759999996</v>
      </c>
      <c r="L63" s="47">
        <f ca="1">((CELL("contents",B63))*(CELL("contents",D63))*(CELL("contents",F63))*(CELL("contents",L57))*(CELL("contents",L59))*(CELL("contents",L61)))/1000000</f>
        <v>298.08307200000002</v>
      </c>
      <c r="M63" s="47">
        <f ca="1">((CELL("contents",B63))*(CELL("contents",D63))*(CELL("contents",F63))*(CELL("contents",M57))*(CELL("contents",M59))*(CELL("contents",M61)))/1000000</f>
        <v>357.69968639999996</v>
      </c>
      <c r="N63" s="47">
        <f ca="1">((CELL("contents",B63))*(CELL("contents",D63))*(CELL("contents",F63))*(CELL("contents",N57))*(CELL("contents",N59))*(CELL("contents",N61)))/1000000</f>
        <v>417.31630079999996</v>
      </c>
      <c r="O63" s="47">
        <f ca="1">((CELL("contents",B63))*(CELL("contents",D63))*(CELL("contents",F63))*(CELL("contents",O57))*(CELL("contents",O59))*(CELL("contents",O61)))/1000000</f>
        <v>476.93291519999991</v>
      </c>
      <c r="R63" s="78">
        <f>LOOKUP(R31,R2:T16)</f>
        <v>4912</v>
      </c>
      <c r="S63" s="38">
        <f>LOOKUP(S57,X4:AA27)</f>
        <v>13.04</v>
      </c>
      <c r="T63" s="38">
        <f>AE4</f>
        <v>0.7</v>
      </c>
      <c r="U63" s="11">
        <v>10</v>
      </c>
      <c r="V63" s="6">
        <f>INT(U63/(INT(S63*T63*100)/100))+1</f>
        <v>2</v>
      </c>
      <c r="W63" s="91">
        <f ca="1">((CELL("contents",R63))*(CELL("contents",T63))*(CELL("contents",V63)))/1000</f>
        <v>6.8767999999999994</v>
      </c>
      <c r="X63" s="62">
        <f ca="1">((CELL("contents",R63))*(CELL("contents",T63))*(CELL("contents",V63))*(CELL("contents",X57))*(CELL("contents",X59))*(CELL("contents",X61)))/1000000</f>
        <v>141.87113471999996</v>
      </c>
      <c r="Y63" s="47">
        <f ca="1">((CELL("contents",R63))*(CELL("contents",T63))*(CELL("contents",V63))*(CELL("contents",Y57))*(CELL("contents",Y59))*(CELL("contents",Y61)))/1000000</f>
        <v>248.27448575999992</v>
      </c>
      <c r="Z63" s="47">
        <f ca="1">((CELL("contents",R63))*(CELL("contents",T63))*(CELL("contents",V63))*(CELL("contents",Z57))*(CELL("contents",Z59))*(CELL("contents",Z61)))/1000000</f>
        <v>354.67783679999997</v>
      </c>
      <c r="AA63" s="47">
        <f ca="1">((CELL("contents",R63))*(CELL("contents",T63))*(CELL("contents",V63))*(CELL("contents",AA57))*(CELL("contents",AA59))*(CELL("contents",AA61)))/1000000</f>
        <v>496.54897151999984</v>
      </c>
      <c r="AB63" s="47">
        <f ca="1">((CELL("contents",R63))*(CELL("contents",T63))*(CELL("contents",V63))*(CELL("contents",AB57))*(CELL("contents",AB59))*(CELL("contents",AB61)))/1000000</f>
        <v>602.95232255999986</v>
      </c>
      <c r="AC63" s="47">
        <f ca="1">((CELL("contents",R63))*(CELL("contents",T63))*(CELL("contents",V63))*(CELL("contents",AC57))*(CELL("contents",AC59))*(CELL("contents",AC61)))/1000000</f>
        <v>709.35567359999993</v>
      </c>
      <c r="AD63" s="47">
        <f ca="1">((CELL("contents",R63))*(CELL("contents",T63))*(CELL("contents",V63))*(CELL("contents",AD57))*(CELL("contents",AD59))*(CELL("contents",AD61)))/1000000</f>
        <v>851.2268083199998</v>
      </c>
      <c r="AE63" s="47">
        <f ca="1">((CELL("contents",R63))*(CELL("contents",T63))*(CELL("contents",V63))*(CELL("contents",AE57))*(CELL("contents",AE59))*(CELL("contents",AE61)))/1000000</f>
        <v>957.63015935999977</v>
      </c>
    </row>
    <row r="64" spans="2:31">
      <c r="B64" s="79">
        <f>B63</f>
        <v>2848</v>
      </c>
      <c r="C64" s="20">
        <f>C63</f>
        <v>8.61</v>
      </c>
      <c r="D64" s="20">
        <f>D63</f>
        <v>0.7</v>
      </c>
      <c r="E64" s="8">
        <f>E63+10</f>
        <v>20</v>
      </c>
      <c r="F64" s="6">
        <f t="shared" ref="F64:F80" si="56">INT(E64/(INT(C64*D64*100)/100))+1</f>
        <v>4</v>
      </c>
      <c r="G64" s="92">
        <f t="shared" ref="G64:G80" ca="1" si="57">((CELL("contents",B64))*(CELL("contents",D64))*(CELL("contents",F64)))/1000</f>
        <v>7.9743999999999993</v>
      </c>
      <c r="H64" s="62">
        <f ca="1">((CELL("contents",B64))*(CELL("contents",D64))*(CELL("contents",F64))*(CELL("contents",H57))*(CELL("contents",H59))*(CELL("contents",H61)))/1000000</f>
        <v>119.23322879999998</v>
      </c>
      <c r="I64" s="47">
        <f ca="1">((CELL("contents",B64))*(CELL("contents",D64))*(CELL("contents",F64))*(CELL("contents",I57))*(CELL("contents",I59))*(CELL("contents",I61)))/1000000</f>
        <v>238.46645759999996</v>
      </c>
      <c r="J64" s="47">
        <f ca="1">((CELL("contents",B64))*(CELL("contents",D64))*(CELL("contents",F64))*(CELL("contents",J57))*(CELL("contents",J59))*(CELL("contents",J61)))/1000000</f>
        <v>357.69968639999996</v>
      </c>
      <c r="K64" s="47">
        <f ca="1">((CELL("contents",B64))*(CELL("contents",D64))*(CELL("contents",F64))*(CELL("contents",K57))*(CELL("contents",K59))*(CELL("contents",K61)))/1000000</f>
        <v>476.93291519999991</v>
      </c>
      <c r="L64" s="47">
        <f ca="1">((CELL("contents",B64))*(CELL("contents",D64))*(CELL("contents",F64))*(CELL("contents",L57))*(CELL("contents",L59))*(CELL("contents",L61)))/1000000</f>
        <v>596.16614400000003</v>
      </c>
      <c r="M64" s="47">
        <f ca="1">((CELL("contents",B64))*(CELL("contents",D64))*(CELL("contents",F64))*(CELL("contents",M57))*(CELL("contents",M59))*(CELL("contents",M61)))/1000000</f>
        <v>715.39937279999992</v>
      </c>
      <c r="N64" s="47">
        <f ca="1">((CELL("contents",B64))*(CELL("contents",D64))*(CELL("contents",F64))*(CELL("contents",N57))*(CELL("contents",N59))*(CELL("contents",N61)))/1000000</f>
        <v>834.63260159999993</v>
      </c>
      <c r="O64" s="47">
        <f ca="1">((CELL("contents",B64))*(CELL("contents",D64))*(CELL("contents",F64))*(CELL("contents",O57))*(CELL("contents",O59))*(CELL("contents",O61)))/1000000</f>
        <v>953.86583039999982</v>
      </c>
      <c r="R64" s="79">
        <f>R63</f>
        <v>4912</v>
      </c>
      <c r="S64" s="20">
        <f>S63</f>
        <v>13.04</v>
      </c>
      <c r="T64" s="20">
        <f>T63</f>
        <v>0.7</v>
      </c>
      <c r="U64" s="8">
        <f>U63+10</f>
        <v>20</v>
      </c>
      <c r="V64" s="6">
        <f t="shared" ref="V64:V80" si="58">INT(U64/(INT(S64*T64*100)/100))+1</f>
        <v>3</v>
      </c>
      <c r="W64" s="92">
        <f t="shared" ref="W64:W80" ca="1" si="59">((CELL("contents",R64))*(CELL("contents",T64))*(CELL("contents",V64)))/1000</f>
        <v>10.315199999999999</v>
      </c>
      <c r="X64" s="62">
        <f ca="1">((CELL("contents",R64))*(CELL("contents",T64))*(CELL("contents",V64))*(CELL("contents",X57))*(CELL("contents",X59))*(CELL("contents",X61)))/1000000</f>
        <v>212.80670207999998</v>
      </c>
      <c r="Y64" s="47">
        <f ca="1">((CELL("contents",R64))*(CELL("contents",T64))*(CELL("contents",V64))*(CELL("contents",Y57))*(CELL("contents",Y59))*(CELL("contents",Y61)))/1000000</f>
        <v>372.41172863999998</v>
      </c>
      <c r="Z64" s="47">
        <f ca="1">((CELL("contents",R64))*(CELL("contents",T64))*(CELL("contents",V64))*(CELL("contents",Z57))*(CELL("contents",Z59))*(CELL("contents",Z61)))/1000000</f>
        <v>532.01675519999992</v>
      </c>
      <c r="AA64" s="47">
        <f ca="1">((CELL("contents",R64))*(CELL("contents",T64))*(CELL("contents",V64))*(CELL("contents",AA57))*(CELL("contents",AA59))*(CELL("contents",AA61)))/1000000</f>
        <v>744.82345727999996</v>
      </c>
      <c r="AB64" s="47">
        <f ca="1">((CELL("contents",R64))*(CELL("contents",T64))*(CELL("contents",V64))*(CELL("contents",AB57))*(CELL("contents",AB59))*(CELL("contents",AB61)))/1000000</f>
        <v>904.4284838399999</v>
      </c>
      <c r="AC64" s="47">
        <f ca="1">((CELL("contents",R64))*(CELL("contents",T64))*(CELL("contents",V64))*(CELL("contents",AC57))*(CELL("contents",AC59))*(CELL("contents",AC61)))/1000000</f>
        <v>1064.0335103999998</v>
      </c>
      <c r="AD64" s="47">
        <f ca="1">((CELL("contents",R64))*(CELL("contents",T64))*(CELL("contents",V64))*(CELL("contents",AD57))*(CELL("contents",AD59))*(CELL("contents",AD61)))/1000000</f>
        <v>1276.84021248</v>
      </c>
      <c r="AE64" s="47">
        <f ca="1">((CELL("contents",R64))*(CELL("contents",T64))*(CELL("contents",V64))*(CELL("contents",AE57))*(CELL("contents",AE59))*(CELL("contents",AE61)))/1000000</f>
        <v>1436.4452390399999</v>
      </c>
    </row>
    <row r="65" spans="2:31">
      <c r="B65" s="79">
        <f t="shared" ref="B65:D80" si="60">B64</f>
        <v>2848</v>
      </c>
      <c r="C65" s="20">
        <f t="shared" si="60"/>
        <v>8.61</v>
      </c>
      <c r="D65" s="20">
        <f t="shared" si="60"/>
        <v>0.7</v>
      </c>
      <c r="E65" s="8">
        <f t="shared" ref="E65:E80" si="61">E64+10</f>
        <v>30</v>
      </c>
      <c r="F65" s="6">
        <f t="shared" si="56"/>
        <v>5</v>
      </c>
      <c r="G65" s="92">
        <f t="shared" ca="1" si="57"/>
        <v>9.968</v>
      </c>
      <c r="H65" s="62">
        <f ca="1">((CELL("contents",B65))*(CELL("contents",D65))*(CELL("contents",F65))*(CELL("contents",H57))*(CELL("contents",H59))*(CELL("contents",H61)))/1000000</f>
        <v>149.04153600000001</v>
      </c>
      <c r="I65" s="47">
        <f ca="1">((CELL("contents",B65))*(CELL("contents",D65))*(CELL("contents",F65))*(CELL("contents",I57))*(CELL("contents",I59))*(CELL("contents",I61)))/1000000</f>
        <v>298.08307200000002</v>
      </c>
      <c r="J65" s="47">
        <f ca="1">((CELL("contents",B65))*(CELL("contents",D65))*(CELL("contents",F65))*(CELL("contents",J57))*(CELL("contents",J59))*(CELL("contents",J61)))/1000000</f>
        <v>447.12460800000002</v>
      </c>
      <c r="K65" s="47">
        <f ca="1">((CELL("contents",B65))*(CELL("contents",D65))*(CELL("contents",F65))*(CELL("contents",K57))*(CELL("contents",K59))*(CELL("contents",K61)))/1000000</f>
        <v>596.16614400000003</v>
      </c>
      <c r="L65" s="47">
        <f ca="1">((CELL("contents",B65))*(CELL("contents",D65))*(CELL("contents",F65))*(CELL("contents",L57))*(CELL("contents",L59))*(CELL("contents",L61)))/1000000</f>
        <v>745.20767999999998</v>
      </c>
      <c r="M65" s="47">
        <f ca="1">((CELL("contents",B65))*(CELL("contents",D65))*(CELL("contents",F65))*(CELL("contents",M57))*(CELL("contents",M59))*(CELL("contents",M61)))/1000000</f>
        <v>894.24921600000005</v>
      </c>
      <c r="N65" s="47">
        <f ca="1">((CELL("contents",B65))*(CELL("contents",D65))*(CELL("contents",F65))*(CELL("contents",N57))*(CELL("contents",N59))*(CELL("contents",N61)))/1000000</f>
        <v>1043.2907520000001</v>
      </c>
      <c r="O65" s="47">
        <f ca="1">((CELL("contents",B65))*(CELL("contents",D65))*(CELL("contents",F65))*(CELL("contents",O57))*(CELL("contents",O59))*(CELL("contents",O61)))/1000000</f>
        <v>1192.3322880000001</v>
      </c>
      <c r="R65" s="79">
        <f t="shared" ref="R65:T65" si="62">R64</f>
        <v>4912</v>
      </c>
      <c r="S65" s="20">
        <f t="shared" si="62"/>
        <v>13.04</v>
      </c>
      <c r="T65" s="20">
        <f t="shared" si="62"/>
        <v>0.7</v>
      </c>
      <c r="U65" s="8">
        <f t="shared" ref="U65:U80" si="63">U64+10</f>
        <v>30</v>
      </c>
      <c r="V65" s="6">
        <f t="shared" si="58"/>
        <v>4</v>
      </c>
      <c r="W65" s="92">
        <f t="shared" ca="1" si="59"/>
        <v>13.753599999999999</v>
      </c>
      <c r="X65" s="62">
        <f ca="1">((CELL("contents",R65))*(CELL("contents",T65))*(CELL("contents",V65))*(CELL("contents",X57))*(CELL("contents",X59))*(CELL("contents",X61)))/1000000</f>
        <v>283.74226943999992</v>
      </c>
      <c r="Y65" s="47">
        <f ca="1">((CELL("contents",R65))*(CELL("contents",T65))*(CELL("contents",V65))*(CELL("contents",Y57))*(CELL("contents",Y59))*(CELL("contents",Y61)))/1000000</f>
        <v>496.54897151999984</v>
      </c>
      <c r="Z65" s="47">
        <f ca="1">((CELL("contents",R65))*(CELL("contents",T65))*(CELL("contents",V65))*(CELL("contents",Z57))*(CELL("contents",Z59))*(CELL("contents",Z61)))/1000000</f>
        <v>709.35567359999993</v>
      </c>
      <c r="AA65" s="47">
        <f ca="1">((CELL("contents",R65))*(CELL("contents",T65))*(CELL("contents",V65))*(CELL("contents",AA57))*(CELL("contents",AA59))*(CELL("contents",AA61)))/1000000</f>
        <v>993.09794303999968</v>
      </c>
      <c r="AB65" s="47">
        <f ca="1">((CELL("contents",R65))*(CELL("contents",T65))*(CELL("contents",V65))*(CELL("contents",AB57))*(CELL("contents",AB59))*(CELL("contents",AB61)))/1000000</f>
        <v>1205.9046451199997</v>
      </c>
      <c r="AC65" s="47">
        <f ca="1">((CELL("contents",R65))*(CELL("contents",T65))*(CELL("contents",V65))*(CELL("contents",AC57))*(CELL("contents",AC59))*(CELL("contents",AC61)))/1000000</f>
        <v>1418.7113471999999</v>
      </c>
      <c r="AD65" s="47">
        <f ca="1">((CELL("contents",R65))*(CELL("contents",T65))*(CELL("contents",V65))*(CELL("contents",AD57))*(CELL("contents",AD59))*(CELL("contents",AD61)))/1000000</f>
        <v>1702.4536166399996</v>
      </c>
      <c r="AE65" s="47">
        <f ca="1">((CELL("contents",R65))*(CELL("contents",T65))*(CELL("contents",V65))*(CELL("contents",AE57))*(CELL("contents",AE59))*(CELL("contents",AE61)))/1000000</f>
        <v>1915.2603187199995</v>
      </c>
    </row>
    <row r="66" spans="2:31">
      <c r="B66" s="79">
        <f t="shared" si="60"/>
        <v>2848</v>
      </c>
      <c r="C66" s="20">
        <f t="shared" si="60"/>
        <v>8.61</v>
      </c>
      <c r="D66" s="20">
        <f t="shared" si="60"/>
        <v>0.7</v>
      </c>
      <c r="E66" s="8">
        <f t="shared" si="61"/>
        <v>40</v>
      </c>
      <c r="F66" s="6">
        <f t="shared" si="56"/>
        <v>7</v>
      </c>
      <c r="G66" s="91">
        <f t="shared" ca="1" si="57"/>
        <v>13.9552</v>
      </c>
      <c r="H66" s="47">
        <f ca="1">((CELL("contents",B66))*(CELL("contents",D66))*(CELL("contents",F66))*(CELL("contents",H57))*(CELL("contents",H59))*(CELL("contents",H61)))/1000000</f>
        <v>208.65815039999998</v>
      </c>
      <c r="I66" s="47">
        <f ca="1">((CELL("contents",B66))*(CELL("contents",D66))*(CELL("contents",F66))*(CELL("contents",I57))*(CELL("contents",I59))*(CELL("contents",I61)))/1000000</f>
        <v>417.31630079999996</v>
      </c>
      <c r="J66" s="47">
        <f ca="1">((CELL("contents",B66))*(CELL("contents",D66))*(CELL("contents",F66))*(CELL("contents",J57))*(CELL("contents",J59))*(CELL("contents",J61)))/1000000</f>
        <v>625.97445119999998</v>
      </c>
      <c r="K66" s="47">
        <f ca="1">((CELL("contents",B66))*(CELL("contents",D66))*(CELL("contents",F66))*(CELL("contents",K57))*(CELL("contents",K59))*(CELL("contents",K61)))/1000000</f>
        <v>834.63260159999993</v>
      </c>
      <c r="L66" s="47">
        <f ca="1">((CELL("contents",B66))*(CELL("contents",D66))*(CELL("contents",F66))*(CELL("contents",L57))*(CELL("contents",L59))*(CELL("contents",L61)))/1000000</f>
        <v>1043.2907520000001</v>
      </c>
      <c r="M66" s="47">
        <f ca="1">((CELL("contents",B66))*(CELL("contents",D66))*(CELL("contents",F66))*(CELL("contents",M57))*(CELL("contents",M59))*(CELL("contents",M61)))/1000000</f>
        <v>1251.9489024</v>
      </c>
      <c r="N66" s="47">
        <f ca="1">((CELL("contents",B66))*(CELL("contents",D66))*(CELL("contents",F66))*(CELL("contents",N57))*(CELL("contents",N59))*(CELL("contents",N61)))/1000000</f>
        <v>1460.6070528</v>
      </c>
      <c r="O66" s="47">
        <f ca="1">((CELL("contents",B66))*(CELL("contents",D66))*(CELL("contents",F66))*(CELL("contents",O57))*(CELL("contents",O59))*(CELL("contents",O61)))/1000000</f>
        <v>1669.2652031999999</v>
      </c>
      <c r="R66" s="79">
        <f t="shared" ref="R66:T66" si="64">R65</f>
        <v>4912</v>
      </c>
      <c r="S66" s="20">
        <f t="shared" si="64"/>
        <v>13.04</v>
      </c>
      <c r="T66" s="20">
        <f t="shared" si="64"/>
        <v>0.7</v>
      </c>
      <c r="U66" s="8">
        <f t="shared" si="63"/>
        <v>40</v>
      </c>
      <c r="V66" s="6">
        <f t="shared" si="58"/>
        <v>5</v>
      </c>
      <c r="W66" s="91">
        <f t="shared" ca="1" si="59"/>
        <v>17.192</v>
      </c>
      <c r="X66" s="47">
        <f ca="1">((CELL("contents",R66))*(CELL("contents",T66))*(CELL("contents",V66))*(CELL("contents",X57))*(CELL("contents",X59))*(CELL("contents",X61)))/1000000</f>
        <v>354.67783679999997</v>
      </c>
      <c r="Y66" s="47">
        <f ca="1">((CELL("contents",R66))*(CELL("contents",T66))*(CELL("contents",V66))*(CELL("contents",Y57))*(CELL("contents",Y59))*(CELL("contents",Y61)))/1000000</f>
        <v>620.68621439999981</v>
      </c>
      <c r="Z66" s="47">
        <f ca="1">((CELL("contents",R66))*(CELL("contents",T66))*(CELL("contents",V66))*(CELL("contents",Z57))*(CELL("contents",Z59))*(CELL("contents",Z61)))/1000000</f>
        <v>886.69459199999983</v>
      </c>
      <c r="AA66" s="47">
        <f ca="1">((CELL("contents",R66))*(CELL("contents",T66))*(CELL("contents",V66))*(CELL("contents",AA57))*(CELL("contents",AA59))*(CELL("contents",AA61)))/1000000</f>
        <v>1241.3724287999996</v>
      </c>
      <c r="AB66" s="47">
        <f ca="1">((CELL("contents",R66))*(CELL("contents",T66))*(CELL("contents",V66))*(CELL("contents",AB57))*(CELL("contents",AB59))*(CELL("contents",AB61)))/1000000</f>
        <v>1507.3808063999998</v>
      </c>
      <c r="AC66" s="47">
        <f ca="1">((CELL("contents",R66))*(CELL("contents",T66))*(CELL("contents",V66))*(CELL("contents",AC57))*(CELL("contents",AC59))*(CELL("contents",AC61)))/1000000</f>
        <v>1773.3891839999997</v>
      </c>
      <c r="AD66" s="47">
        <f ca="1">((CELL("contents",R66))*(CELL("contents",T66))*(CELL("contents",V66))*(CELL("contents",AD57))*(CELL("contents",AD59))*(CELL("contents",AD61)))/1000000</f>
        <v>2128.0670207999997</v>
      </c>
      <c r="AE66" s="47">
        <f ca="1">((CELL("contents",R66))*(CELL("contents",T66))*(CELL("contents",V66))*(CELL("contents",AE57))*(CELL("contents",AE59))*(CELL("contents",AE61)))/1000000</f>
        <v>2394.0753983999998</v>
      </c>
    </row>
    <row r="67" spans="2:31">
      <c r="B67" s="79">
        <f t="shared" si="60"/>
        <v>2848</v>
      </c>
      <c r="C67" s="20">
        <f t="shared" si="60"/>
        <v>8.61</v>
      </c>
      <c r="D67" s="20">
        <f t="shared" si="60"/>
        <v>0.7</v>
      </c>
      <c r="E67" s="8">
        <f t="shared" si="61"/>
        <v>50</v>
      </c>
      <c r="F67" s="6">
        <f t="shared" si="56"/>
        <v>9</v>
      </c>
      <c r="G67" s="91">
        <f t="shared" ca="1" si="57"/>
        <v>17.942399999999999</v>
      </c>
      <c r="H67" s="47">
        <f ca="1">((CELL("contents",B67))*(CELL("contents",D67))*(CELL("contents",F67))*(CELL("contents",H57))*(CELL("contents",H59))*(CELL("contents",H61)))/1000000</f>
        <v>268.27476479999996</v>
      </c>
      <c r="I67" s="47">
        <f ca="1">((CELL("contents",B67))*(CELL("contents",D67))*(CELL("contents",F67))*(CELL("contents",I57))*(CELL("contents",I59))*(CELL("contents",I61)))/1000000</f>
        <v>536.54952959999991</v>
      </c>
      <c r="J67" s="47">
        <f ca="1">((CELL("contents",B67))*(CELL("contents",D67))*(CELL("contents",F67))*(CELL("contents",J57))*(CELL("contents",J59))*(CELL("contents",J61)))/1000000</f>
        <v>804.82429439999987</v>
      </c>
      <c r="K67" s="47">
        <f ca="1">((CELL("contents",B67))*(CELL("contents",D67))*(CELL("contents",F67))*(CELL("contents",K57))*(CELL("contents",K59))*(CELL("contents",K61)))/1000000</f>
        <v>1073.0990591999998</v>
      </c>
      <c r="L67" s="47">
        <f ca="1">((CELL("contents",B67))*(CELL("contents",D67))*(CELL("contents",F67))*(CELL("contents",L57))*(CELL("contents",L59))*(CELL("contents",L61)))/1000000</f>
        <v>1341.3738239999998</v>
      </c>
      <c r="M67" s="47">
        <f ca="1">((CELL("contents",B67))*(CELL("contents",D67))*(CELL("contents",F67))*(CELL("contents",M57))*(CELL("contents",M59))*(CELL("contents",M61)))/1000000</f>
        <v>1609.6485887999997</v>
      </c>
      <c r="N67" s="47">
        <f ca="1">((CELL("contents",B67))*(CELL("contents",D67))*(CELL("contents",F67))*(CELL("contents",N57))*(CELL("contents",N59))*(CELL("contents",N61)))/1000000</f>
        <v>1877.9233535999997</v>
      </c>
      <c r="O67" s="47">
        <f ca="1">((CELL("contents",B67))*(CELL("contents",D67))*(CELL("contents",F67))*(CELL("contents",O57))*(CELL("contents",O59))*(CELL("contents",O61)))/1000000</f>
        <v>2146.1981183999997</v>
      </c>
      <c r="R67" s="79">
        <f t="shared" ref="R67:T67" si="65">R66</f>
        <v>4912</v>
      </c>
      <c r="S67" s="20">
        <f t="shared" si="65"/>
        <v>13.04</v>
      </c>
      <c r="T67" s="20">
        <f t="shared" si="65"/>
        <v>0.7</v>
      </c>
      <c r="U67" s="8">
        <f t="shared" si="63"/>
        <v>50</v>
      </c>
      <c r="V67" s="6">
        <f t="shared" si="58"/>
        <v>6</v>
      </c>
      <c r="W67" s="91">
        <f t="shared" ca="1" si="59"/>
        <v>20.630399999999998</v>
      </c>
      <c r="X67" s="47">
        <f ca="1">((CELL("contents",R67))*(CELL("contents",T67))*(CELL("contents",V67))*(CELL("contents",X57))*(CELL("contents",X59))*(CELL("contents",X61)))/1000000</f>
        <v>425.61340415999996</v>
      </c>
      <c r="Y67" s="47">
        <f ca="1">((CELL("contents",R67))*(CELL("contents",T67))*(CELL("contents",V67))*(CELL("contents",Y57))*(CELL("contents",Y59))*(CELL("contents",Y61)))/1000000</f>
        <v>744.82345727999996</v>
      </c>
      <c r="Z67" s="47">
        <f ca="1">((CELL("contents",R67))*(CELL("contents",T67))*(CELL("contents",V67))*(CELL("contents",Z57))*(CELL("contents",Z59))*(CELL("contents",Z61)))/1000000</f>
        <v>1064.0335103999998</v>
      </c>
      <c r="AA67" s="47">
        <f ca="1">((CELL("contents",R67))*(CELL("contents",T67))*(CELL("contents",V67))*(CELL("contents",AA57))*(CELL("contents",AA59))*(CELL("contents",AA61)))/1000000</f>
        <v>1489.6469145599999</v>
      </c>
      <c r="AB67" s="47">
        <f ca="1">((CELL("contents",R67))*(CELL("contents",T67))*(CELL("contents",V67))*(CELL("contents",AB57))*(CELL("contents",AB59))*(CELL("contents",AB61)))/1000000</f>
        <v>1808.8569676799998</v>
      </c>
      <c r="AC67" s="47">
        <f ca="1">((CELL("contents",R67))*(CELL("contents",T67))*(CELL("contents",V67))*(CELL("contents",AC57))*(CELL("contents",AC59))*(CELL("contents",AC61)))/1000000</f>
        <v>2128.0670207999997</v>
      </c>
      <c r="AD67" s="47">
        <f ca="1">((CELL("contents",R67))*(CELL("contents",T67))*(CELL("contents",V67))*(CELL("contents",AD57))*(CELL("contents",AD59))*(CELL("contents",AD61)))/1000000</f>
        <v>2553.68042496</v>
      </c>
      <c r="AE67" s="47">
        <f ca="1">((CELL("contents",R67))*(CELL("contents",T67))*(CELL("contents",V67))*(CELL("contents",AE57))*(CELL("contents",AE59))*(CELL("contents",AE61)))/1000000</f>
        <v>2872.8904780799999</v>
      </c>
    </row>
    <row r="68" spans="2:31">
      <c r="B68" s="79">
        <f t="shared" si="60"/>
        <v>2848</v>
      </c>
      <c r="C68" s="20">
        <f t="shared" si="60"/>
        <v>8.61</v>
      </c>
      <c r="D68" s="20">
        <f t="shared" si="60"/>
        <v>0.7</v>
      </c>
      <c r="E68" s="8">
        <f t="shared" si="61"/>
        <v>60</v>
      </c>
      <c r="F68" s="6">
        <f t="shared" si="56"/>
        <v>10</v>
      </c>
      <c r="G68" s="91">
        <f t="shared" ca="1" si="57"/>
        <v>19.936</v>
      </c>
      <c r="H68" s="47">
        <f ca="1">((CELL("contents",B68))*(CELL("contents",D68))*(CELL("contents",F68))*(CELL("contents",H57))*(CELL("contents",H59))*(CELL("contents",H61)))/1000000</f>
        <v>298.08307200000002</v>
      </c>
      <c r="I68" s="47">
        <f ca="1">((CELL("contents",B68))*(CELL("contents",D68))*(CELL("contents",F68))*(CELL("contents",I57))*(CELL("contents",I59))*(CELL("contents",I61)))/1000000</f>
        <v>596.16614400000003</v>
      </c>
      <c r="J68" s="47">
        <f ca="1">((CELL("contents",B68))*(CELL("contents",D68))*(CELL("contents",F68))*(CELL("contents",J57))*(CELL("contents",J59))*(CELL("contents",J61)))/1000000</f>
        <v>894.24921600000005</v>
      </c>
      <c r="K68" s="47">
        <f ca="1">((CELL("contents",B68))*(CELL("contents",D68))*(CELL("contents",F68))*(CELL("contents",K57))*(CELL("contents",K59))*(CELL("contents",K61)))/1000000</f>
        <v>1192.3322880000001</v>
      </c>
      <c r="L68" s="47">
        <f ca="1">((CELL("contents",B68))*(CELL("contents",D68))*(CELL("contents",F68))*(CELL("contents",L57))*(CELL("contents",L59))*(CELL("contents",L61)))/1000000</f>
        <v>1490.41536</v>
      </c>
      <c r="M68" s="47">
        <f ca="1">((CELL("contents",B68))*(CELL("contents",D68))*(CELL("contents",F68))*(CELL("contents",M57))*(CELL("contents",M59))*(CELL("contents",M61)))/1000000</f>
        <v>1788.4984320000001</v>
      </c>
      <c r="N68" s="47">
        <f ca="1">((CELL("contents",B68))*(CELL("contents",D68))*(CELL("contents",F68))*(CELL("contents",N57))*(CELL("contents",N59))*(CELL("contents",N61)))/1000000</f>
        <v>2086.5815040000002</v>
      </c>
      <c r="O68" s="47">
        <f ca="1">((CELL("contents",B68))*(CELL("contents",D68))*(CELL("contents",F68))*(CELL("contents",O57))*(CELL("contents",O59))*(CELL("contents",O61)))/1000000</f>
        <v>2384.6645760000001</v>
      </c>
      <c r="R68" s="79">
        <f t="shared" ref="R68:T68" si="66">R67</f>
        <v>4912</v>
      </c>
      <c r="S68" s="20">
        <f t="shared" si="66"/>
        <v>13.04</v>
      </c>
      <c r="T68" s="20">
        <f t="shared" si="66"/>
        <v>0.7</v>
      </c>
      <c r="U68" s="8">
        <f t="shared" si="63"/>
        <v>60</v>
      </c>
      <c r="V68" s="6">
        <f t="shared" si="58"/>
        <v>7</v>
      </c>
      <c r="W68" s="91">
        <f t="shared" ca="1" si="59"/>
        <v>24.068799999999996</v>
      </c>
      <c r="X68" s="47">
        <f ca="1">((CELL("contents",R68))*(CELL("contents",T68))*(CELL("contents",V68))*(CELL("contents",X57))*(CELL("contents",X59))*(CELL("contents",X61)))/1000000</f>
        <v>496.5489715199999</v>
      </c>
      <c r="Y68" s="47">
        <f ca="1">((CELL("contents",R68))*(CELL("contents",T68))*(CELL("contents",V68))*(CELL("contents",Y57))*(CELL("contents",Y59))*(CELL("contents",Y61)))/1000000</f>
        <v>868.96070015999987</v>
      </c>
      <c r="Z68" s="47">
        <f ca="1">((CELL("contents",R68))*(CELL("contents",T68))*(CELL("contents",V68))*(CELL("contents",Z57))*(CELL("contents",Z59))*(CELL("contents",Z61)))/1000000</f>
        <v>1241.3724287999996</v>
      </c>
      <c r="AA68" s="47">
        <f ca="1">((CELL("contents",R68))*(CELL("contents",T68))*(CELL("contents",V68))*(CELL("contents",AA57))*(CELL("contents",AA59))*(CELL("contents",AA61)))/1000000</f>
        <v>1737.9214003199997</v>
      </c>
      <c r="AB68" s="47">
        <f ca="1">((CELL("contents",R68))*(CELL("contents",T68))*(CELL("contents",V68))*(CELL("contents",AB57))*(CELL("contents",AB59))*(CELL("contents",AB61)))/1000000</f>
        <v>2110.3331289599996</v>
      </c>
      <c r="AC68" s="47">
        <f ca="1">((CELL("contents",R68))*(CELL("contents",T68))*(CELL("contents",V68))*(CELL("contents",AC57))*(CELL("contents",AC59))*(CELL("contents",AC61)))/1000000</f>
        <v>2482.7448575999992</v>
      </c>
      <c r="AD68" s="47">
        <f ca="1">((CELL("contents",R68))*(CELL("contents",T68))*(CELL("contents",V68))*(CELL("contents",AD57))*(CELL("contents",AD59))*(CELL("contents",AD61)))/1000000</f>
        <v>2979.2938291199994</v>
      </c>
      <c r="AE68" s="47">
        <f ca="1">((CELL("contents",R68))*(CELL("contents",T68))*(CELL("contents",V68))*(CELL("contents",AE57))*(CELL("contents",AE59))*(CELL("contents",AE61)))/1000000</f>
        <v>3351.7055577599995</v>
      </c>
    </row>
    <row r="69" spans="2:31">
      <c r="B69" s="79">
        <f t="shared" si="60"/>
        <v>2848</v>
      </c>
      <c r="C69" s="20">
        <f t="shared" si="60"/>
        <v>8.61</v>
      </c>
      <c r="D69" s="20">
        <f t="shared" si="60"/>
        <v>0.7</v>
      </c>
      <c r="E69" s="8">
        <f t="shared" si="61"/>
        <v>70</v>
      </c>
      <c r="F69" s="6">
        <f t="shared" si="56"/>
        <v>12</v>
      </c>
      <c r="G69" s="91">
        <f t="shared" ca="1" si="57"/>
        <v>23.923199999999998</v>
      </c>
      <c r="H69" s="47">
        <f ca="1">((CELL("contents",B69))*(CELL("contents",D69))*(CELL("contents",F69))*(CELL("contents",H57))*(CELL("contents",H59))*(CELL("contents",H61)))/1000000</f>
        <v>357.69968639999991</v>
      </c>
      <c r="I69" s="47">
        <f ca="1">((CELL("contents",B69))*(CELL("contents",D69))*(CELL("contents",F69))*(CELL("contents",I57))*(CELL("contents",I59))*(CELL("contents",I61)))/1000000</f>
        <v>715.39937279999981</v>
      </c>
      <c r="J69" s="47">
        <f ca="1">((CELL("contents",B69))*(CELL("contents",D69))*(CELL("contents",F69))*(CELL("contents",J57))*(CELL("contents",J59))*(CELL("contents",J61)))/1000000</f>
        <v>1073.0990591999998</v>
      </c>
      <c r="K69" s="47">
        <f ca="1">((CELL("contents",B69))*(CELL("contents",D69))*(CELL("contents",F69))*(CELL("contents",K57))*(CELL("contents",K59))*(CELL("contents",K61)))/1000000</f>
        <v>1430.7987455999996</v>
      </c>
      <c r="L69" s="47">
        <f ca="1">((CELL("contents",B69))*(CELL("contents",D69))*(CELL("contents",F69))*(CELL("contents",L57))*(CELL("contents",L59))*(CELL("contents",L61)))/1000000</f>
        <v>1788.4984319999999</v>
      </c>
      <c r="M69" s="47">
        <f ca="1">((CELL("contents",B69))*(CELL("contents",D69))*(CELL("contents",F69))*(CELL("contents",M57))*(CELL("contents",M59))*(CELL("contents",M61)))/1000000</f>
        <v>2146.1981183999997</v>
      </c>
      <c r="N69" s="47">
        <f ca="1">((CELL("contents",B69))*(CELL("contents",D69))*(CELL("contents",F69))*(CELL("contents",N57))*(CELL("contents",N59))*(CELL("contents",N61)))/1000000</f>
        <v>2503.8978047999999</v>
      </c>
      <c r="O69" s="47">
        <f ca="1">((CELL("contents",B69))*(CELL("contents",D69))*(CELL("contents",F69))*(CELL("contents",O57))*(CELL("contents",O59))*(CELL("contents",O61)))/1000000</f>
        <v>2861.5974911999992</v>
      </c>
      <c r="R69" s="79">
        <f t="shared" ref="R69:T69" si="67">R68</f>
        <v>4912</v>
      </c>
      <c r="S69" s="20">
        <f t="shared" si="67"/>
        <v>13.04</v>
      </c>
      <c r="T69" s="20">
        <f t="shared" si="67"/>
        <v>0.7</v>
      </c>
      <c r="U69" s="8">
        <f t="shared" si="63"/>
        <v>70</v>
      </c>
      <c r="V69" s="6">
        <f t="shared" si="58"/>
        <v>8</v>
      </c>
      <c r="W69" s="91">
        <f t="shared" ca="1" si="59"/>
        <v>27.507199999999997</v>
      </c>
      <c r="X69" s="47">
        <f ca="1">((CELL("contents",R69))*(CELL("contents",T69))*(CELL("contents",V69))*(CELL("contents",X57))*(CELL("contents",X59))*(CELL("contents",X61)))/1000000</f>
        <v>567.48453887999983</v>
      </c>
      <c r="Y69" s="47">
        <f ca="1">((CELL("contents",R69))*(CELL("contents",T69))*(CELL("contents",V69))*(CELL("contents",Y57))*(CELL("contents",Y59))*(CELL("contents",Y61)))/1000000</f>
        <v>993.09794303999968</v>
      </c>
      <c r="Z69" s="47">
        <f ca="1">((CELL("contents",R69))*(CELL("contents",T69))*(CELL("contents",V69))*(CELL("contents",Z57))*(CELL("contents",Z59))*(CELL("contents",Z61)))/1000000</f>
        <v>1418.7113471999999</v>
      </c>
      <c r="AA69" s="47">
        <f ca="1">((CELL("contents",R69))*(CELL("contents",T69))*(CELL("contents",V69))*(CELL("contents",AA57))*(CELL("contents",AA59))*(CELL("contents",AA61)))/1000000</f>
        <v>1986.1958860799994</v>
      </c>
      <c r="AB69" s="47">
        <f ca="1">((CELL("contents",R69))*(CELL("contents",T69))*(CELL("contents",V69))*(CELL("contents",AB57))*(CELL("contents",AB59))*(CELL("contents",AB61)))/1000000</f>
        <v>2411.8092902399994</v>
      </c>
      <c r="AC69" s="47">
        <f ca="1">((CELL("contents",R69))*(CELL("contents",T69))*(CELL("contents",V69))*(CELL("contents",AC57))*(CELL("contents",AC59))*(CELL("contents",AC61)))/1000000</f>
        <v>2837.4226943999997</v>
      </c>
      <c r="AD69" s="47">
        <f ca="1">((CELL("contents",R69))*(CELL("contents",T69))*(CELL("contents",V69))*(CELL("contents",AD57))*(CELL("contents",AD59))*(CELL("contents",AD61)))/1000000</f>
        <v>3404.9072332799992</v>
      </c>
      <c r="AE69" s="47">
        <f ca="1">((CELL("contents",R69))*(CELL("contents",T69))*(CELL("contents",V69))*(CELL("contents",AE57))*(CELL("contents",AE59))*(CELL("contents",AE61)))/1000000</f>
        <v>3830.5206374399991</v>
      </c>
    </row>
    <row r="70" spans="2:31">
      <c r="B70" s="79">
        <f t="shared" si="60"/>
        <v>2848</v>
      </c>
      <c r="C70" s="20">
        <f t="shared" si="60"/>
        <v>8.61</v>
      </c>
      <c r="D70" s="20">
        <f t="shared" si="60"/>
        <v>0.7</v>
      </c>
      <c r="E70" s="8">
        <f t="shared" si="61"/>
        <v>80</v>
      </c>
      <c r="F70" s="6">
        <f t="shared" si="56"/>
        <v>14</v>
      </c>
      <c r="G70" s="91">
        <f t="shared" ca="1" si="57"/>
        <v>27.910399999999999</v>
      </c>
      <c r="H70" s="47">
        <f ca="1">((CELL("contents",B70))*(CELL("contents",D70))*(CELL("contents",F70))*(CELL("contents",H57))*(CELL("contents",H59))*(CELL("contents",H61)))/1000000</f>
        <v>417.31630079999996</v>
      </c>
      <c r="I70" s="47">
        <f ca="1">((CELL("contents",B70))*(CELL("contents",D70))*(CELL("contents",F70))*(CELL("contents",I57))*(CELL("contents",I59))*(CELL("contents",I61)))/1000000</f>
        <v>834.63260159999993</v>
      </c>
      <c r="J70" s="47">
        <f ca="1">((CELL("contents",B70))*(CELL("contents",D70))*(CELL("contents",F70))*(CELL("contents",J57))*(CELL("contents",J59))*(CELL("contents",J61)))/1000000</f>
        <v>1251.9489024</v>
      </c>
      <c r="K70" s="47">
        <f ca="1">((CELL("contents",B70))*(CELL("contents",D70))*(CELL("contents",F70))*(CELL("contents",K57))*(CELL("contents",K59))*(CELL("contents",K61)))/1000000</f>
        <v>1669.2652031999999</v>
      </c>
      <c r="L70" s="47">
        <f ca="1">((CELL("contents",B70))*(CELL("contents",D70))*(CELL("contents",F70))*(CELL("contents",L57))*(CELL("contents",L59))*(CELL("contents",L61)))/1000000</f>
        <v>2086.5815040000002</v>
      </c>
      <c r="M70" s="47">
        <f ca="1">((CELL("contents",B70))*(CELL("contents",D70))*(CELL("contents",F70))*(CELL("contents",M57))*(CELL("contents",M59))*(CELL("contents",M61)))/1000000</f>
        <v>2503.8978047999999</v>
      </c>
      <c r="N70" s="47">
        <f ca="1">((CELL("contents",B70))*(CELL("contents",D70))*(CELL("contents",F70))*(CELL("contents",N57))*(CELL("contents",N59))*(CELL("contents",N61)))/1000000</f>
        <v>2921.2141056</v>
      </c>
      <c r="O70" s="47">
        <f ca="1">((CELL("contents",B70))*(CELL("contents",D70))*(CELL("contents",F70))*(CELL("contents",O57))*(CELL("contents",O59))*(CELL("contents",O61)))/1000000</f>
        <v>3338.5304063999997</v>
      </c>
      <c r="R70" s="79">
        <f t="shared" ref="R70:T70" si="68">R69</f>
        <v>4912</v>
      </c>
      <c r="S70" s="20">
        <f t="shared" si="68"/>
        <v>13.04</v>
      </c>
      <c r="T70" s="20">
        <f t="shared" si="68"/>
        <v>0.7</v>
      </c>
      <c r="U70" s="8">
        <f t="shared" si="63"/>
        <v>80</v>
      </c>
      <c r="V70" s="6">
        <f t="shared" si="58"/>
        <v>9</v>
      </c>
      <c r="W70" s="91">
        <f t="shared" ca="1" si="59"/>
        <v>30.945599999999999</v>
      </c>
      <c r="X70" s="47">
        <f ca="1">((CELL("contents",R70))*(CELL("contents",T70))*(CELL("contents",V70))*(CELL("contents",X57))*(CELL("contents",X59))*(CELL("contents",X61)))/1000000</f>
        <v>638.42010623999988</v>
      </c>
      <c r="Y70" s="47">
        <f ca="1">((CELL("contents",R70))*(CELL("contents",T70))*(CELL("contents",V70))*(CELL("contents",Y57))*(CELL("contents",Y59))*(CELL("contents",Y61)))/1000000</f>
        <v>1117.2351859199998</v>
      </c>
      <c r="Z70" s="47">
        <f ca="1">((CELL("contents",R70))*(CELL("contents",T70))*(CELL("contents",V70))*(CELL("contents",Z57))*(CELL("contents",Z59))*(CELL("contents",Z61)))/1000000</f>
        <v>1596.0502655999996</v>
      </c>
      <c r="AA70" s="47">
        <f ca="1">((CELL("contents",R70))*(CELL("contents",T70))*(CELL("contents",V70))*(CELL("contents",AA57))*(CELL("contents",AA59))*(CELL("contents",AA61)))/1000000</f>
        <v>2234.4703718399996</v>
      </c>
      <c r="AB70" s="47">
        <f ca="1">((CELL("contents",R70))*(CELL("contents",T70))*(CELL("contents",V70))*(CELL("contents",AB57))*(CELL("contents",AB59))*(CELL("contents",AB61)))/1000000</f>
        <v>2713.2854515199997</v>
      </c>
      <c r="AC70" s="47">
        <f ca="1">((CELL("contents",R70))*(CELL("contents",T70))*(CELL("contents",V70))*(CELL("contents",AC57))*(CELL("contents",AC59))*(CELL("contents",AC61)))/1000000</f>
        <v>3192.1005311999993</v>
      </c>
      <c r="AD70" s="47">
        <f ca="1">((CELL("contents",R70))*(CELL("contents",T70))*(CELL("contents",V70))*(CELL("contents",AD57))*(CELL("contents",AD59))*(CELL("contents",AD61)))/1000000</f>
        <v>3830.5206374399995</v>
      </c>
      <c r="AE70" s="47">
        <f ca="1">((CELL("contents",R70))*(CELL("contents",T70))*(CELL("contents",V70))*(CELL("contents",AE57))*(CELL("contents",AE59))*(CELL("contents",AE61)))/1000000</f>
        <v>4309.3357171199987</v>
      </c>
    </row>
    <row r="71" spans="2:31">
      <c r="B71" s="79">
        <f t="shared" si="60"/>
        <v>2848</v>
      </c>
      <c r="C71" s="20">
        <f t="shared" si="60"/>
        <v>8.61</v>
      </c>
      <c r="D71" s="20">
        <f t="shared" si="60"/>
        <v>0.7</v>
      </c>
      <c r="E71" s="8">
        <f t="shared" si="61"/>
        <v>90</v>
      </c>
      <c r="F71" s="6">
        <f t="shared" si="56"/>
        <v>15</v>
      </c>
      <c r="G71" s="91">
        <f t="shared" ca="1" si="57"/>
        <v>29.904</v>
      </c>
      <c r="H71" s="47">
        <f ca="1">((CELL("contents",B71))*(CELL("contents",D71))*(CELL("contents",F71))*(CELL("contents",H57))*(CELL("contents",H59))*(CELL("contents",H61)))/1000000</f>
        <v>447.12460800000002</v>
      </c>
      <c r="I71" s="47">
        <f ca="1">((CELL("contents",B71))*(CELL("contents",D71))*(CELL("contents",F71))*(CELL("contents",I57))*(CELL("contents",I59))*(CELL("contents",I61)))/1000000</f>
        <v>894.24921600000005</v>
      </c>
      <c r="J71" s="47">
        <f ca="1">((CELL("contents",B71))*(CELL("contents",D71))*(CELL("contents",F71))*(CELL("contents",J57))*(CELL("contents",J59))*(CELL("contents",J61)))/1000000</f>
        <v>1341.373824</v>
      </c>
      <c r="K71" s="47">
        <f ca="1">((CELL("contents",B71))*(CELL("contents",D71))*(CELL("contents",F71))*(CELL("contents",K57))*(CELL("contents",K59))*(CELL("contents",K61)))/1000000</f>
        <v>1788.4984320000001</v>
      </c>
      <c r="L71" s="47">
        <f ca="1">((CELL("contents",B71))*(CELL("contents",D71))*(CELL("contents",F71))*(CELL("contents",L57))*(CELL("contents",L59))*(CELL("contents",L61)))/1000000</f>
        <v>2235.6230399999999</v>
      </c>
      <c r="M71" s="47">
        <f ca="1">((CELL("contents",B71))*(CELL("contents",D71))*(CELL("contents",F71))*(CELL("contents",M57))*(CELL("contents",M59))*(CELL("contents",M61)))/1000000</f>
        <v>2682.747648</v>
      </c>
      <c r="N71" s="47">
        <f ca="1">((CELL("contents",B71))*(CELL("contents",D71))*(CELL("contents",F71))*(CELL("contents",N57))*(CELL("contents",N59))*(CELL("contents",N61)))/1000000</f>
        <v>3129.8722560000001</v>
      </c>
      <c r="O71" s="47">
        <f ca="1">((CELL("contents",B71))*(CELL("contents",D71))*(CELL("contents",F71))*(CELL("contents",O57))*(CELL("contents",O59))*(CELL("contents",O61)))/1000000</f>
        <v>3576.9968640000002</v>
      </c>
      <c r="R71" s="79">
        <f t="shared" ref="R71:T71" si="69">R70</f>
        <v>4912</v>
      </c>
      <c r="S71" s="20">
        <f t="shared" si="69"/>
        <v>13.04</v>
      </c>
      <c r="T71" s="20">
        <f t="shared" si="69"/>
        <v>0.7</v>
      </c>
      <c r="U71" s="8">
        <f t="shared" si="63"/>
        <v>90</v>
      </c>
      <c r="V71" s="6">
        <f t="shared" si="58"/>
        <v>10</v>
      </c>
      <c r="W71" s="91">
        <f t="shared" ca="1" si="59"/>
        <v>34.384</v>
      </c>
      <c r="X71" s="47">
        <f ca="1">((CELL("contents",R71))*(CELL("contents",T71))*(CELL("contents",V71))*(CELL("contents",X57))*(CELL("contents",X59))*(CELL("contents",X61)))/1000000</f>
        <v>709.35567359999993</v>
      </c>
      <c r="Y71" s="47">
        <f ca="1">((CELL("contents",R71))*(CELL("contents",T71))*(CELL("contents",V71))*(CELL("contents",Y57))*(CELL("contents",Y59))*(CELL("contents",Y61)))/1000000</f>
        <v>1241.3724287999996</v>
      </c>
      <c r="Z71" s="47">
        <f ca="1">((CELL("contents",R71))*(CELL("contents",T71))*(CELL("contents",V71))*(CELL("contents",Z57))*(CELL("contents",Z59))*(CELL("contents",Z61)))/1000000</f>
        <v>1773.3891839999997</v>
      </c>
      <c r="AA71" s="47">
        <f ca="1">((CELL("contents",R71))*(CELL("contents",T71))*(CELL("contents",V71))*(CELL("contents",AA57))*(CELL("contents",AA59))*(CELL("contents",AA61)))/1000000</f>
        <v>2482.7448575999992</v>
      </c>
      <c r="AB71" s="47">
        <f ca="1">((CELL("contents",R71))*(CELL("contents",T71))*(CELL("contents",V71))*(CELL("contents",AB57))*(CELL("contents",AB59))*(CELL("contents",AB61)))/1000000</f>
        <v>3014.7616127999995</v>
      </c>
      <c r="AC71" s="47">
        <f ca="1">((CELL("contents",R71))*(CELL("contents",T71))*(CELL("contents",V71))*(CELL("contents",AC57))*(CELL("contents",AC59))*(CELL("contents",AC61)))/1000000</f>
        <v>3546.7783679999993</v>
      </c>
      <c r="AD71" s="47">
        <f ca="1">((CELL("contents",R71))*(CELL("contents",T71))*(CELL("contents",V71))*(CELL("contents",AD57))*(CELL("contents",AD59))*(CELL("contents",AD61)))/1000000</f>
        <v>4256.1340415999994</v>
      </c>
      <c r="AE71" s="47">
        <f ca="1">((CELL("contents",R71))*(CELL("contents",T71))*(CELL("contents",V71))*(CELL("contents",AE57))*(CELL("contents",AE59))*(CELL("contents",AE61)))/1000000</f>
        <v>4788.1507967999996</v>
      </c>
    </row>
    <row r="72" spans="2:31">
      <c r="B72" s="79">
        <f t="shared" si="60"/>
        <v>2848</v>
      </c>
      <c r="C72" s="20">
        <f t="shared" si="60"/>
        <v>8.61</v>
      </c>
      <c r="D72" s="20">
        <f t="shared" si="60"/>
        <v>0.7</v>
      </c>
      <c r="E72" s="8">
        <f t="shared" si="61"/>
        <v>100</v>
      </c>
      <c r="F72" s="6">
        <f t="shared" si="56"/>
        <v>17</v>
      </c>
      <c r="G72" s="91">
        <f t="shared" ca="1" si="57"/>
        <v>33.891199999999998</v>
      </c>
      <c r="H72" s="47">
        <f ca="1">((CELL("contents",B72))*(CELL("contents",D72))*(CELL("contents",F72))*(CELL("contents",H57))*(CELL("contents",H59))*(CELL("contents",H61)))/1000000</f>
        <v>506.74122239999986</v>
      </c>
      <c r="I72" s="47">
        <f ca="1">((CELL("contents",B72))*(CELL("contents",D72))*(CELL("contents",F72))*(CELL("contents",I57))*(CELL("contents",I59))*(CELL("contents",I61)))/1000000</f>
        <v>1013.4824447999997</v>
      </c>
      <c r="J72" s="47">
        <f ca="1">((CELL("contents",B72))*(CELL("contents",D72))*(CELL("contents",F72))*(CELL("contents",J57))*(CELL("contents",J59))*(CELL("contents",J61)))/1000000</f>
        <v>1520.2236671999997</v>
      </c>
      <c r="K72" s="47">
        <f ca="1">((CELL("contents",B72))*(CELL("contents",D72))*(CELL("contents",F72))*(CELL("contents",K57))*(CELL("contents",K59))*(CELL("contents",K61)))/1000000</f>
        <v>2026.9648895999994</v>
      </c>
      <c r="L72" s="47">
        <f ca="1">((CELL("contents",B72))*(CELL("contents",D72))*(CELL("contents",F72))*(CELL("contents",L57))*(CELL("contents",L59))*(CELL("contents",L61)))/1000000</f>
        <v>2533.7061119999994</v>
      </c>
      <c r="M72" s="47">
        <f ca="1">((CELL("contents",B72))*(CELL("contents",D72))*(CELL("contents",F72))*(CELL("contents",M57))*(CELL("contents",M59))*(CELL("contents",M61)))/1000000</f>
        <v>3040.4473343999994</v>
      </c>
      <c r="N72" s="47">
        <f ca="1">((CELL("contents",B72))*(CELL("contents",D72))*(CELL("contents",F72))*(CELL("contents",N57))*(CELL("contents",N59))*(CELL("contents",N61)))/1000000</f>
        <v>3547.1885567999993</v>
      </c>
      <c r="O72" s="47">
        <f ca="1">((CELL("contents",B72))*(CELL("contents",D72))*(CELL("contents",F72))*(CELL("contents",O57))*(CELL("contents",O59))*(CELL("contents",O61)))/1000000</f>
        <v>4053.9297791999988</v>
      </c>
      <c r="R72" s="79">
        <f t="shared" ref="R72:T72" si="70">R71</f>
        <v>4912</v>
      </c>
      <c r="S72" s="20">
        <f t="shared" si="70"/>
        <v>13.04</v>
      </c>
      <c r="T72" s="20">
        <f t="shared" si="70"/>
        <v>0.7</v>
      </c>
      <c r="U72" s="8">
        <f t="shared" si="63"/>
        <v>100</v>
      </c>
      <c r="V72" s="6">
        <f t="shared" si="58"/>
        <v>11</v>
      </c>
      <c r="W72" s="91">
        <f t="shared" ca="1" si="59"/>
        <v>37.822399999999995</v>
      </c>
      <c r="X72" s="47">
        <f ca="1">((CELL("contents",R72))*(CELL("contents",T72))*(CELL("contents",V72))*(CELL("contents",X57))*(CELL("contents",X59))*(CELL("contents",X61)))/1000000</f>
        <v>780.29124095999975</v>
      </c>
      <c r="Y72" s="47">
        <f ca="1">((CELL("contents",R72))*(CELL("contents",T72))*(CELL("contents",V72))*(CELL("contents",Y57))*(CELL("contents",Y59))*(CELL("contents",Y61)))/1000000</f>
        <v>1365.5096716799997</v>
      </c>
      <c r="Z72" s="47">
        <f ca="1">((CELL("contents",R72))*(CELL("contents",T72))*(CELL("contents",V72))*(CELL("contents",Z57))*(CELL("contents",Z59))*(CELL("contents",Z61)))/1000000</f>
        <v>1950.7281023999997</v>
      </c>
      <c r="AA72" s="47">
        <f ca="1">((CELL("contents",R72))*(CELL("contents",T72))*(CELL("contents",V72))*(CELL("contents",AA57))*(CELL("contents",AA59))*(CELL("contents",AA61)))/1000000</f>
        <v>2731.0193433599993</v>
      </c>
      <c r="AB72" s="47">
        <f ca="1">((CELL("contents",R72))*(CELL("contents",T72))*(CELL("contents",V72))*(CELL("contents",AB57))*(CELL("contents",AB59))*(CELL("contents",AB61)))/1000000</f>
        <v>3316.2377740799989</v>
      </c>
      <c r="AC72" s="47">
        <f ca="1">((CELL("contents",R72))*(CELL("contents",T72))*(CELL("contents",V72))*(CELL("contents",AC57))*(CELL("contents",AC59))*(CELL("contents",AC61)))/1000000</f>
        <v>3901.4562047999993</v>
      </c>
      <c r="AD72" s="47">
        <f ca="1">((CELL("contents",R72))*(CELL("contents",T72))*(CELL("contents",V72))*(CELL("contents",AD57))*(CELL("contents",AD59))*(CELL("contents",AD61)))/1000000</f>
        <v>4681.7474457599983</v>
      </c>
      <c r="AE72" s="47">
        <f ca="1">((CELL("contents",R72))*(CELL("contents",T72))*(CELL("contents",V72))*(CELL("contents",AE57))*(CELL("contents",AE59))*(CELL("contents",AE61)))/1000000</f>
        <v>5266.9658764799988</v>
      </c>
    </row>
    <row r="73" spans="2:31">
      <c r="B73" s="79">
        <f t="shared" si="60"/>
        <v>2848</v>
      </c>
      <c r="C73" s="20">
        <f t="shared" si="60"/>
        <v>8.61</v>
      </c>
      <c r="D73" s="20">
        <f t="shared" si="60"/>
        <v>0.7</v>
      </c>
      <c r="E73" s="8">
        <f t="shared" si="61"/>
        <v>110</v>
      </c>
      <c r="F73" s="6">
        <f t="shared" si="56"/>
        <v>19</v>
      </c>
      <c r="G73" s="91">
        <f t="shared" ca="1" si="57"/>
        <v>37.878399999999999</v>
      </c>
      <c r="H73" s="47">
        <f ca="1">((CELL("contents",B73))*(CELL("contents",D73))*(CELL("contents",F73))*(CELL("contents",H57))*(CELL("contents",H59))*(CELL("contents",H61)))/1000000</f>
        <v>566.35783679999997</v>
      </c>
      <c r="I73" s="47">
        <f ca="1">((CELL("contents",B73))*(CELL("contents",D73))*(CELL("contents",F73))*(CELL("contents",I57))*(CELL("contents",I59))*(CELL("contents",I61)))/1000000</f>
        <v>1132.7156735999999</v>
      </c>
      <c r="J73" s="47">
        <f ca="1">((CELL("contents",B73))*(CELL("contents",D73))*(CELL("contents",F73))*(CELL("contents",J57))*(CELL("contents",J59))*(CELL("contents",J61)))/1000000</f>
        <v>1699.0735104</v>
      </c>
      <c r="K73" s="47">
        <f ca="1">((CELL("contents",B73))*(CELL("contents",D73))*(CELL("contents",F73))*(CELL("contents",K57))*(CELL("contents",K59))*(CELL("contents",K61)))/1000000</f>
        <v>2265.4313471999999</v>
      </c>
      <c r="L73" s="47">
        <f ca="1">((CELL("contents",B73))*(CELL("contents",D73))*(CELL("contents",F73))*(CELL("contents",L57))*(CELL("contents",L59))*(CELL("contents",L61)))/1000000</f>
        <v>2831.7891840000002</v>
      </c>
      <c r="M73" s="47">
        <f ca="1">((CELL("contents",B73))*(CELL("contents",D73))*(CELL("contents",F73))*(CELL("contents",M57))*(CELL("contents",M59))*(CELL("contents",M61)))/1000000</f>
        <v>3398.1470208000001</v>
      </c>
      <c r="N73" s="47">
        <f ca="1">((CELL("contents",B73))*(CELL("contents",D73))*(CELL("contents",F73))*(CELL("contents",N57))*(CELL("contents",N59))*(CELL("contents",N61)))/1000000</f>
        <v>3964.5048575999999</v>
      </c>
      <c r="O73" s="47">
        <f ca="1">((CELL("contents",B73))*(CELL("contents",D73))*(CELL("contents",F73))*(CELL("contents",O57))*(CELL("contents",O59))*(CELL("contents",O61)))/1000000</f>
        <v>4530.8626943999998</v>
      </c>
      <c r="R73" s="79">
        <f t="shared" ref="R73:T73" si="71">R72</f>
        <v>4912</v>
      </c>
      <c r="S73" s="20">
        <f t="shared" si="71"/>
        <v>13.04</v>
      </c>
      <c r="T73" s="20">
        <f t="shared" si="71"/>
        <v>0.7</v>
      </c>
      <c r="U73" s="8">
        <f t="shared" si="63"/>
        <v>110</v>
      </c>
      <c r="V73" s="6">
        <f t="shared" si="58"/>
        <v>13</v>
      </c>
      <c r="W73" s="91">
        <f t="shared" ca="1" si="59"/>
        <v>44.699199999999998</v>
      </c>
      <c r="X73" s="47">
        <f ca="1">((CELL("contents",R73))*(CELL("contents",T73))*(CELL("contents",V73))*(CELL("contents",X57))*(CELL("contents",X59))*(CELL("contents",X61)))/1000000</f>
        <v>922.16237567999985</v>
      </c>
      <c r="Y73" s="47">
        <f ca="1">((CELL("contents",R73))*(CELL("contents",T73))*(CELL("contents",V73))*(CELL("contents",Y57))*(CELL("contents",Y59))*(CELL("contents",Y61)))/1000000</f>
        <v>1613.7841574399995</v>
      </c>
      <c r="Z73" s="47">
        <f ca="1">((CELL("contents",R73))*(CELL("contents",T73))*(CELL("contents",V73))*(CELL("contents",Z57))*(CELL("contents",Z59))*(CELL("contents",Z61)))/1000000</f>
        <v>2305.4059391999999</v>
      </c>
      <c r="AA73" s="47">
        <f ca="1">((CELL("contents",R73))*(CELL("contents",T73))*(CELL("contents",V73))*(CELL("contents",AA57))*(CELL("contents",AA59))*(CELL("contents",AA61)))/1000000</f>
        <v>3227.568314879999</v>
      </c>
      <c r="AB73" s="47">
        <f ca="1">((CELL("contents",R73))*(CELL("contents",T73))*(CELL("contents",V73))*(CELL("contents",AB57))*(CELL("contents",AB59))*(CELL("contents",AB61)))/1000000</f>
        <v>3919.1900966399994</v>
      </c>
      <c r="AC73" s="47">
        <f ca="1">((CELL("contents",R73))*(CELL("contents",T73))*(CELL("contents",V73))*(CELL("contents",AC57))*(CELL("contents",AC59))*(CELL("contents",AC61)))/1000000</f>
        <v>4610.8118783999998</v>
      </c>
      <c r="AD73" s="47">
        <f ca="1">((CELL("contents",R73))*(CELL("contents",T73))*(CELL("contents",V73))*(CELL("contents",AD57))*(CELL("contents",AD59))*(CELL("contents",AD61)))/1000000</f>
        <v>5532.9742540799989</v>
      </c>
      <c r="AE73" s="47">
        <f ca="1">((CELL("contents",R73))*(CELL("contents",T73))*(CELL("contents",V73))*(CELL("contents",AE57))*(CELL("contents",AE59))*(CELL("contents",AE61)))/1000000</f>
        <v>6224.5960358399989</v>
      </c>
    </row>
    <row r="74" spans="2:31">
      <c r="B74" s="79">
        <f t="shared" si="60"/>
        <v>2848</v>
      </c>
      <c r="C74" s="20">
        <f t="shared" si="60"/>
        <v>8.61</v>
      </c>
      <c r="D74" s="20">
        <f t="shared" si="60"/>
        <v>0.7</v>
      </c>
      <c r="E74" s="8">
        <f t="shared" si="61"/>
        <v>120</v>
      </c>
      <c r="F74" s="6">
        <f t="shared" si="56"/>
        <v>20</v>
      </c>
      <c r="G74" s="91">
        <f t="shared" ca="1" si="57"/>
        <v>39.872</v>
      </c>
      <c r="H74" s="47">
        <f ca="1">((CELL("contents",B74))*(CELL("contents",D74))*(CELL("contents",F74))*(CELL("contents",H57))*(CELL("contents",H59))*(CELL("contents",H61)))/1000000</f>
        <v>596.16614400000003</v>
      </c>
      <c r="I74" s="47">
        <f ca="1">((CELL("contents",B74))*(CELL("contents",D74))*(CELL("contents",F74))*(CELL("contents",I57))*(CELL("contents",I59))*(CELL("contents",I61)))/1000000</f>
        <v>1192.3322880000001</v>
      </c>
      <c r="J74" s="47">
        <f ca="1">((CELL("contents",B74))*(CELL("contents",D74))*(CELL("contents",F74))*(CELL("contents",J57))*(CELL("contents",J59))*(CELL("contents",J61)))/1000000</f>
        <v>1788.4984320000001</v>
      </c>
      <c r="K74" s="47">
        <f ca="1">((CELL("contents",B74))*(CELL("contents",D74))*(CELL("contents",F74))*(CELL("contents",K57))*(CELL("contents",K59))*(CELL("contents",K61)))/1000000</f>
        <v>2384.6645760000001</v>
      </c>
      <c r="L74" s="47">
        <f ca="1">((CELL("contents",B74))*(CELL("contents",D74))*(CELL("contents",F74))*(CELL("contents",L57))*(CELL("contents",L59))*(CELL("contents",L61)))/1000000</f>
        <v>2980.8307199999999</v>
      </c>
      <c r="M74" s="47">
        <f ca="1">((CELL("contents",B74))*(CELL("contents",D74))*(CELL("contents",F74))*(CELL("contents",M57))*(CELL("contents",M59))*(CELL("contents",M61)))/1000000</f>
        <v>3576.9968640000002</v>
      </c>
      <c r="N74" s="47">
        <f ca="1">((CELL("contents",B74))*(CELL("contents",D74))*(CELL("contents",F74))*(CELL("contents",N57))*(CELL("contents",N59))*(CELL("contents",N61)))/1000000</f>
        <v>4173.1630080000004</v>
      </c>
      <c r="O74" s="47">
        <f ca="1">((CELL("contents",B74))*(CELL("contents",D74))*(CELL("contents",F74))*(CELL("contents",O57))*(CELL("contents",O59))*(CELL("contents",O61)))/1000000</f>
        <v>4769.3291520000002</v>
      </c>
      <c r="R74" s="79">
        <f t="shared" ref="R74:T74" si="72">R73</f>
        <v>4912</v>
      </c>
      <c r="S74" s="20">
        <f t="shared" si="72"/>
        <v>13.04</v>
      </c>
      <c r="T74" s="20">
        <f t="shared" si="72"/>
        <v>0.7</v>
      </c>
      <c r="U74" s="8">
        <f t="shared" si="63"/>
        <v>120</v>
      </c>
      <c r="V74" s="6">
        <f t="shared" si="58"/>
        <v>14</v>
      </c>
      <c r="W74" s="91">
        <f t="shared" ca="1" si="59"/>
        <v>48.137599999999992</v>
      </c>
      <c r="X74" s="47">
        <f ca="1">((CELL("contents",R74))*(CELL("contents",T74))*(CELL("contents",V74))*(CELL("contents",X57))*(CELL("contents",X59))*(CELL("contents",X61)))/1000000</f>
        <v>993.09794303999979</v>
      </c>
      <c r="Y74" s="47">
        <f ca="1">((CELL("contents",R74))*(CELL("contents",T74))*(CELL("contents",V74))*(CELL("contents",Y57))*(CELL("contents",Y59))*(CELL("contents",Y61)))/1000000</f>
        <v>1737.9214003199997</v>
      </c>
      <c r="Z74" s="47">
        <f ca="1">((CELL("contents",R74))*(CELL("contents",T74))*(CELL("contents",V74))*(CELL("contents",Z57))*(CELL("contents",Z59))*(CELL("contents",Z61)))/1000000</f>
        <v>2482.7448575999992</v>
      </c>
      <c r="AA74" s="47">
        <f ca="1">((CELL("contents",R74))*(CELL("contents",T74))*(CELL("contents",V74))*(CELL("contents",AA57))*(CELL("contents",AA59))*(CELL("contents",AA61)))/1000000</f>
        <v>3475.8428006399995</v>
      </c>
      <c r="AB74" s="47">
        <f ca="1">((CELL("contents",R74))*(CELL("contents",T74))*(CELL("contents",V74))*(CELL("contents",AB57))*(CELL("contents",AB59))*(CELL("contents",AB61)))/1000000</f>
        <v>4220.6662579199992</v>
      </c>
      <c r="AC74" s="47">
        <f ca="1">((CELL("contents",R74))*(CELL("contents",T74))*(CELL("contents",V74))*(CELL("contents",AC57))*(CELL("contents",AC59))*(CELL("contents",AC61)))/1000000</f>
        <v>4965.4897151999985</v>
      </c>
      <c r="AD74" s="47">
        <f ca="1">((CELL("contents",R74))*(CELL("contents",T74))*(CELL("contents",V74))*(CELL("contents",AD57))*(CELL("contents",AD59))*(CELL("contents",AD61)))/1000000</f>
        <v>5958.5876582399987</v>
      </c>
      <c r="AE74" s="47">
        <f ca="1">((CELL("contents",R74))*(CELL("contents",T74))*(CELL("contents",V74))*(CELL("contents",AE57))*(CELL("contents",AE59))*(CELL("contents",AE61)))/1000000</f>
        <v>6703.4111155199989</v>
      </c>
    </row>
    <row r="75" spans="2:31">
      <c r="B75" s="79">
        <f t="shared" si="60"/>
        <v>2848</v>
      </c>
      <c r="C75" s="20">
        <f t="shared" si="60"/>
        <v>8.61</v>
      </c>
      <c r="D75" s="20">
        <f t="shared" si="60"/>
        <v>0.7</v>
      </c>
      <c r="E75" s="8">
        <f t="shared" si="61"/>
        <v>130</v>
      </c>
      <c r="F75" s="6">
        <f t="shared" si="56"/>
        <v>22</v>
      </c>
      <c r="G75" s="91">
        <f t="shared" ca="1" si="57"/>
        <v>43.859199999999994</v>
      </c>
      <c r="H75" s="47">
        <f ca="1">((CELL("contents",B75))*(CELL("contents",D75))*(CELL("contents",F75))*(CELL("contents",H57))*(CELL("contents",H59))*(CELL("contents",H61)))/1000000</f>
        <v>655.78275839999981</v>
      </c>
      <c r="I75" s="47">
        <f ca="1">((CELL("contents",B75))*(CELL("contents",D75))*(CELL("contents",F75))*(CELL("contents",I57))*(CELL("contents",I59))*(CELL("contents",I61)))/1000000</f>
        <v>1311.5655167999996</v>
      </c>
      <c r="J75" s="47">
        <f ca="1">((CELL("contents",B75))*(CELL("contents",D75))*(CELL("contents",F75))*(CELL("contents",J57))*(CELL("contents",J59))*(CELL("contents",J61)))/1000000</f>
        <v>1967.3482751999995</v>
      </c>
      <c r="K75" s="47">
        <f ca="1">((CELL("contents",B75))*(CELL("contents",D75))*(CELL("contents",F75))*(CELL("contents",K57))*(CELL("contents",K59))*(CELL("contents",K61)))/1000000</f>
        <v>2623.1310335999992</v>
      </c>
      <c r="L75" s="47">
        <f ca="1">((CELL("contents",B75))*(CELL("contents",D75))*(CELL("contents",F75))*(CELL("contents",L57))*(CELL("contents",L59))*(CELL("contents",L61)))/1000000</f>
        <v>3278.9137919999994</v>
      </c>
      <c r="M75" s="47">
        <f ca="1">((CELL("contents",B75))*(CELL("contents",D75))*(CELL("contents",F75))*(CELL("contents",M57))*(CELL("contents",M59))*(CELL("contents",M61)))/1000000</f>
        <v>3934.6965503999991</v>
      </c>
      <c r="N75" s="47">
        <f ca="1">((CELL("contents",B75))*(CELL("contents",D75))*(CELL("contents",F75))*(CELL("contents",N57))*(CELL("contents",N59))*(CELL("contents",N61)))/1000000</f>
        <v>4590.4793087999997</v>
      </c>
      <c r="O75" s="47">
        <f ca="1">((CELL("contents",B75))*(CELL("contents",D75))*(CELL("contents",F75))*(CELL("contents",O57))*(CELL("contents",O59))*(CELL("contents",O61)))/1000000</f>
        <v>5246.2620671999985</v>
      </c>
      <c r="R75" s="79">
        <f t="shared" ref="R75:T75" si="73">R74</f>
        <v>4912</v>
      </c>
      <c r="S75" s="20">
        <f t="shared" si="73"/>
        <v>13.04</v>
      </c>
      <c r="T75" s="20">
        <f t="shared" si="73"/>
        <v>0.7</v>
      </c>
      <c r="U75" s="8">
        <f t="shared" si="63"/>
        <v>130</v>
      </c>
      <c r="V75" s="6">
        <f t="shared" si="58"/>
        <v>15</v>
      </c>
      <c r="W75" s="91">
        <f t="shared" ca="1" si="59"/>
        <v>51.575999999999993</v>
      </c>
      <c r="X75" s="47">
        <f ca="1">((CELL("contents",R75))*(CELL("contents",T75))*(CELL("contents",V75))*(CELL("contents",X57))*(CELL("contents",X59))*(CELL("contents",X61)))/1000000</f>
        <v>1064.0335103999998</v>
      </c>
      <c r="Y75" s="47">
        <f ca="1">((CELL("contents",R75))*(CELL("contents",T75))*(CELL("contents",V75))*(CELL("contents",Y57))*(CELL("contents",Y59))*(CELL("contents",Y61)))/1000000</f>
        <v>1862.0586431999996</v>
      </c>
      <c r="Z75" s="47">
        <f ca="1">((CELL("contents",R75))*(CELL("contents",T75))*(CELL("contents",V75))*(CELL("contents",Z57))*(CELL("contents",Z59))*(CELL("contents",Z61)))/1000000</f>
        <v>2660.0837759999995</v>
      </c>
      <c r="AA75" s="47">
        <f ca="1">((CELL("contents",R75))*(CELL("contents",T75))*(CELL("contents",V75))*(CELL("contents",AA57))*(CELL("contents",AA59))*(CELL("contents",AA61)))/1000000</f>
        <v>3724.1172863999991</v>
      </c>
      <c r="AB75" s="47">
        <f ca="1">((CELL("contents",R75))*(CELL("contents",T75))*(CELL("contents",V75))*(CELL("contents",AB57))*(CELL("contents",AB59))*(CELL("contents",AB61)))/1000000</f>
        <v>4522.1424191999986</v>
      </c>
      <c r="AC75" s="47">
        <f ca="1">((CELL("contents",R75))*(CELL("contents",T75))*(CELL("contents",V75))*(CELL("contents",AC57))*(CELL("contents",AC59))*(CELL("contents",AC61)))/1000000</f>
        <v>5320.167551999999</v>
      </c>
      <c r="AD75" s="47">
        <f ca="1">((CELL("contents",R75))*(CELL("contents",T75))*(CELL("contents",V75))*(CELL("contents",AD57))*(CELL("contents",AD59))*(CELL("contents",AD61)))/1000000</f>
        <v>6384.2010623999986</v>
      </c>
      <c r="AE75" s="47">
        <f ca="1">((CELL("contents",R75))*(CELL("contents",T75))*(CELL("contents",V75))*(CELL("contents",AE57))*(CELL("contents",AE59))*(CELL("contents",AE61)))/1000000</f>
        <v>7182.2261951999981</v>
      </c>
    </row>
    <row r="76" spans="2:31">
      <c r="B76" s="79">
        <f t="shared" si="60"/>
        <v>2848</v>
      </c>
      <c r="C76" s="20">
        <f t="shared" si="60"/>
        <v>8.61</v>
      </c>
      <c r="D76" s="20">
        <f t="shared" si="60"/>
        <v>0.7</v>
      </c>
      <c r="E76" s="8">
        <f t="shared" si="61"/>
        <v>140</v>
      </c>
      <c r="F76" s="6">
        <f t="shared" si="56"/>
        <v>24</v>
      </c>
      <c r="G76" s="91">
        <f t="shared" ca="1" si="57"/>
        <v>47.846399999999996</v>
      </c>
      <c r="H76" s="47">
        <f ca="1">((CELL("contents",B76))*(CELL("contents",D76))*(CELL("contents",F76))*(CELL("contents",H57))*(CELL("contents",H59))*(CELL("contents",H61)))/1000000</f>
        <v>715.39937279999981</v>
      </c>
      <c r="I76" s="47">
        <f ca="1">((CELL("contents",B76))*(CELL("contents",D76))*(CELL("contents",F76))*(CELL("contents",I57))*(CELL("contents",I59))*(CELL("contents",I61)))/1000000</f>
        <v>1430.7987455999996</v>
      </c>
      <c r="J76" s="47">
        <f ca="1">((CELL("contents",B76))*(CELL("contents",D76))*(CELL("contents",F76))*(CELL("contents",J57))*(CELL("contents",J59))*(CELL("contents",J61)))/1000000</f>
        <v>2146.1981183999997</v>
      </c>
      <c r="K76" s="47">
        <f ca="1">((CELL("contents",B76))*(CELL("contents",D76))*(CELL("contents",F76))*(CELL("contents",K57))*(CELL("contents",K59))*(CELL("contents",K61)))/1000000</f>
        <v>2861.5974911999992</v>
      </c>
      <c r="L76" s="47">
        <f ca="1">((CELL("contents",B76))*(CELL("contents",D76))*(CELL("contents",F76))*(CELL("contents",L57))*(CELL("contents",L59))*(CELL("contents",L61)))/1000000</f>
        <v>3576.9968639999997</v>
      </c>
      <c r="M76" s="47">
        <f ca="1">((CELL("contents",B76))*(CELL("contents",D76))*(CELL("contents",F76))*(CELL("contents",M57))*(CELL("contents",M59))*(CELL("contents",M61)))/1000000</f>
        <v>4292.3962367999993</v>
      </c>
      <c r="N76" s="47">
        <f ca="1">((CELL("contents",B76))*(CELL("contents",D76))*(CELL("contents",F76))*(CELL("contents",N57))*(CELL("contents",N59))*(CELL("contents",N61)))/1000000</f>
        <v>5007.7956095999998</v>
      </c>
      <c r="O76" s="47">
        <f ca="1">((CELL("contents",B76))*(CELL("contents",D76))*(CELL("contents",F76))*(CELL("contents",O57))*(CELL("contents",O59))*(CELL("contents",O61)))/1000000</f>
        <v>5723.1949823999985</v>
      </c>
      <c r="R76" s="79">
        <f t="shared" ref="R76:T76" si="74">R75</f>
        <v>4912</v>
      </c>
      <c r="S76" s="20">
        <f t="shared" si="74"/>
        <v>13.04</v>
      </c>
      <c r="T76" s="20">
        <f t="shared" si="74"/>
        <v>0.7</v>
      </c>
      <c r="U76" s="8">
        <f t="shared" si="63"/>
        <v>140</v>
      </c>
      <c r="V76" s="6">
        <f t="shared" si="58"/>
        <v>16</v>
      </c>
      <c r="W76" s="91">
        <f t="shared" ca="1" si="59"/>
        <v>55.014399999999995</v>
      </c>
      <c r="X76" s="47">
        <f ca="1">((CELL("contents",R76))*(CELL("contents",T76))*(CELL("contents",V76))*(CELL("contents",X57))*(CELL("contents",X59))*(CELL("contents",X61)))/1000000</f>
        <v>1134.9690777599997</v>
      </c>
      <c r="Y76" s="47">
        <f ca="1">((CELL("contents",R76))*(CELL("contents",T76))*(CELL("contents",V76))*(CELL("contents",Y57))*(CELL("contents",Y59))*(CELL("contents",Y61)))/1000000</f>
        <v>1986.1958860799994</v>
      </c>
      <c r="Z76" s="47">
        <f ca="1">((CELL("contents",R76))*(CELL("contents",T76))*(CELL("contents",V76))*(CELL("contents",Z57))*(CELL("contents",Z59))*(CELL("contents",Z61)))/1000000</f>
        <v>2837.4226943999997</v>
      </c>
      <c r="AA76" s="47">
        <f ca="1">((CELL("contents",R76))*(CELL("contents",T76))*(CELL("contents",V76))*(CELL("contents",AA57))*(CELL("contents",AA59))*(CELL("contents",AA61)))/1000000</f>
        <v>3972.3917721599987</v>
      </c>
      <c r="AB76" s="47">
        <f ca="1">((CELL("contents",R76))*(CELL("contents",T76))*(CELL("contents",V76))*(CELL("contents",AB57))*(CELL("contents",AB59))*(CELL("contents",AB61)))/1000000</f>
        <v>4823.6185804799989</v>
      </c>
      <c r="AC76" s="47">
        <f ca="1">((CELL("contents",R76))*(CELL("contents",T76))*(CELL("contents",V76))*(CELL("contents",AC57))*(CELL("contents",AC59))*(CELL("contents",AC61)))/1000000</f>
        <v>5674.8453887999995</v>
      </c>
      <c r="AD76" s="47">
        <f ca="1">((CELL("contents",R76))*(CELL("contents",T76))*(CELL("contents",V76))*(CELL("contents",AD57))*(CELL("contents",AD59))*(CELL("contents",AD61)))/1000000</f>
        <v>6809.8144665599984</v>
      </c>
      <c r="AE76" s="47">
        <f ca="1">((CELL("contents",R76))*(CELL("contents",T76))*(CELL("contents",V76))*(CELL("contents",AE57))*(CELL("contents",AE59))*(CELL("contents",AE61)))/1000000</f>
        <v>7661.0412748799981</v>
      </c>
    </row>
    <row r="77" spans="2:31">
      <c r="B77" s="79">
        <f t="shared" si="60"/>
        <v>2848</v>
      </c>
      <c r="C77" s="20">
        <f t="shared" si="60"/>
        <v>8.61</v>
      </c>
      <c r="D77" s="20">
        <f t="shared" si="60"/>
        <v>0.7</v>
      </c>
      <c r="E77" s="8">
        <f t="shared" si="61"/>
        <v>150</v>
      </c>
      <c r="F77" s="6">
        <f t="shared" si="56"/>
        <v>25</v>
      </c>
      <c r="G77" s="91">
        <f t="shared" ca="1" si="57"/>
        <v>49.84</v>
      </c>
      <c r="H77" s="47">
        <f ca="1">((CELL("contents",B77))*(CELL("contents",D77))*(CELL("contents",F77))*(CELL("contents",H57))*(CELL("contents",H59))*(CELL("contents",H61)))/1000000</f>
        <v>745.20767999999998</v>
      </c>
      <c r="I77" s="47">
        <f ca="1">((CELL("contents",B77))*(CELL("contents",D77))*(CELL("contents",F77))*(CELL("contents",I57))*(CELL("contents",I59))*(CELL("contents",I61)))/1000000</f>
        <v>1490.41536</v>
      </c>
      <c r="J77" s="47">
        <f ca="1">((CELL("contents",B77))*(CELL("contents",D77))*(CELL("contents",F77))*(CELL("contents",J57))*(CELL("contents",J59))*(CELL("contents",J61)))/1000000</f>
        <v>2235.6230399999999</v>
      </c>
      <c r="K77" s="47">
        <f ca="1">((CELL("contents",B77))*(CELL("contents",D77))*(CELL("contents",F77))*(CELL("contents",K57))*(CELL("contents",K59))*(CELL("contents",K61)))/1000000</f>
        <v>2980.8307199999999</v>
      </c>
      <c r="L77" s="47">
        <f ca="1">((CELL("contents",B77))*(CELL("contents",D77))*(CELL("contents",F77))*(CELL("contents",L57))*(CELL("contents",L59))*(CELL("contents",L61)))/1000000</f>
        <v>3726.0383999999999</v>
      </c>
      <c r="M77" s="47">
        <f ca="1">((CELL("contents",B77))*(CELL("contents",D77))*(CELL("contents",F77))*(CELL("contents",M57))*(CELL("contents",M59))*(CELL("contents",M61)))/1000000</f>
        <v>4471.2460799999999</v>
      </c>
      <c r="N77" s="47">
        <f ca="1">((CELL("contents",B77))*(CELL("contents",D77))*(CELL("contents",F77))*(CELL("contents",N57))*(CELL("contents",N59))*(CELL("contents",N61)))/1000000</f>
        <v>5216.4537600000003</v>
      </c>
      <c r="O77" s="47">
        <f ca="1">((CELL("contents",B77))*(CELL("contents",D77))*(CELL("contents",F77))*(CELL("contents",O57))*(CELL("contents",O59))*(CELL("contents",O61)))/1000000</f>
        <v>5961.6614399999999</v>
      </c>
      <c r="R77" s="79">
        <f t="shared" ref="R77:T77" si="75">R76</f>
        <v>4912</v>
      </c>
      <c r="S77" s="20">
        <f t="shared" si="75"/>
        <v>13.04</v>
      </c>
      <c r="T77" s="20">
        <f t="shared" si="75"/>
        <v>0.7</v>
      </c>
      <c r="U77" s="8">
        <f t="shared" si="63"/>
        <v>150</v>
      </c>
      <c r="V77" s="6">
        <f t="shared" si="58"/>
        <v>17</v>
      </c>
      <c r="W77" s="91">
        <f t="shared" ca="1" si="59"/>
        <v>58.452799999999996</v>
      </c>
      <c r="X77" s="47">
        <f ca="1">((CELL("contents",R77))*(CELL("contents",T77))*(CELL("contents",V77))*(CELL("contents",X57))*(CELL("contents",X59))*(CELL("contents",X61)))/1000000</f>
        <v>1205.9046451199999</v>
      </c>
      <c r="Y77" s="47">
        <f ca="1">((CELL("contents",R77))*(CELL("contents",T77))*(CELL("contents",V77))*(CELL("contents",Y57))*(CELL("contents",Y59))*(CELL("contents",Y61)))/1000000</f>
        <v>2110.3331289599996</v>
      </c>
      <c r="Z77" s="47">
        <f ca="1">((CELL("contents",R77))*(CELL("contents",T77))*(CELL("contents",V77))*(CELL("contents",Z57))*(CELL("contents",Z59))*(CELL("contents",Z61)))/1000000</f>
        <v>3014.7616127999995</v>
      </c>
      <c r="AA77" s="47">
        <f ca="1">((CELL("contents",R77))*(CELL("contents",T77))*(CELL("contents",V77))*(CELL("contents",AA57))*(CELL("contents",AA59))*(CELL("contents",AA61)))/1000000</f>
        <v>4220.6662579199992</v>
      </c>
      <c r="AB77" s="47">
        <f ca="1">((CELL("contents",R77))*(CELL("contents",T77))*(CELL("contents",V77))*(CELL("contents",AB57))*(CELL("contents",AB59))*(CELL("contents",AB61)))/1000000</f>
        <v>5125.0947417599991</v>
      </c>
      <c r="AC77" s="47">
        <f ca="1">((CELL("contents",R77))*(CELL("contents",T77))*(CELL("contents",V77))*(CELL("contents",AC57))*(CELL("contents",AC59))*(CELL("contents",AC61)))/1000000</f>
        <v>6029.523225599999</v>
      </c>
      <c r="AD77" s="47">
        <f ca="1">((CELL("contents",R77))*(CELL("contents",T77))*(CELL("contents",V77))*(CELL("contents",AD57))*(CELL("contents",AD59))*(CELL("contents",AD61)))/1000000</f>
        <v>7235.4278707199992</v>
      </c>
      <c r="AE77" s="47">
        <f ca="1">((CELL("contents",R77))*(CELL("contents",T77))*(CELL("contents",V77))*(CELL("contents",AE57))*(CELL("contents",AE59))*(CELL("contents",AE61)))/1000000</f>
        <v>8139.8563545599991</v>
      </c>
    </row>
    <row r="78" spans="2:31">
      <c r="B78" s="79">
        <f t="shared" si="60"/>
        <v>2848</v>
      </c>
      <c r="C78" s="20">
        <f t="shared" si="60"/>
        <v>8.61</v>
      </c>
      <c r="D78" s="20">
        <f t="shared" si="60"/>
        <v>0.7</v>
      </c>
      <c r="E78" s="8">
        <f t="shared" si="61"/>
        <v>160</v>
      </c>
      <c r="F78" s="6">
        <f t="shared" si="56"/>
        <v>27</v>
      </c>
      <c r="G78" s="91">
        <f t="shared" ca="1" si="57"/>
        <v>53.827199999999998</v>
      </c>
      <c r="H78" s="47">
        <f ca="1">((CELL("contents",B78))*(CELL("contents",D78))*(CELL("contents",F78))*(CELL("contents",H57))*(CELL("contents",H59))*(CELL("contents",H61)))/1000000</f>
        <v>804.82429439999987</v>
      </c>
      <c r="I78" s="47">
        <f ca="1">((CELL("contents",B78))*(CELL("contents",D78))*(CELL("contents",F78))*(CELL("contents",I57))*(CELL("contents",I59))*(CELL("contents",I61)))/1000000</f>
        <v>1609.6485887999997</v>
      </c>
      <c r="J78" s="47">
        <f ca="1">((CELL("contents",B78))*(CELL("contents",D78))*(CELL("contents",F78))*(CELL("contents",J57))*(CELL("contents",J59))*(CELL("contents",J61)))/1000000</f>
        <v>2414.4728831999992</v>
      </c>
      <c r="K78" s="47">
        <f ca="1">((CELL("contents",B78))*(CELL("contents",D78))*(CELL("contents",F78))*(CELL("contents",K57))*(CELL("contents",K59))*(CELL("contents",K61)))/1000000</f>
        <v>3219.2971775999995</v>
      </c>
      <c r="L78" s="47">
        <f ca="1">((CELL("contents",B78))*(CELL("contents",D78))*(CELL("contents",F78))*(CELL("contents",L57))*(CELL("contents",L59))*(CELL("contents",L61)))/1000000</f>
        <v>4024.1214719999989</v>
      </c>
      <c r="M78" s="47">
        <f ca="1">((CELL("contents",B78))*(CELL("contents",D78))*(CELL("contents",F78))*(CELL("contents",M57))*(CELL("contents",M59))*(CELL("contents",M61)))/1000000</f>
        <v>4828.9457663999983</v>
      </c>
      <c r="N78" s="47">
        <f ca="1">((CELL("contents",B78))*(CELL("contents",D78))*(CELL("contents",F78))*(CELL("contents",N57))*(CELL("contents",N59))*(CELL("contents",N61)))/1000000</f>
        <v>5633.7700607999996</v>
      </c>
      <c r="O78" s="47">
        <f ca="1">((CELL("contents",B78))*(CELL("contents",D78))*(CELL("contents",F78))*(CELL("contents",O57))*(CELL("contents",O59))*(CELL("contents",O61)))/1000000</f>
        <v>6438.594355199999</v>
      </c>
      <c r="R78" s="79">
        <f t="shared" ref="R78:T78" si="76">R77</f>
        <v>4912</v>
      </c>
      <c r="S78" s="20">
        <f t="shared" si="76"/>
        <v>13.04</v>
      </c>
      <c r="T78" s="20">
        <f t="shared" si="76"/>
        <v>0.7</v>
      </c>
      <c r="U78" s="8">
        <f t="shared" si="63"/>
        <v>160</v>
      </c>
      <c r="V78" s="6">
        <f t="shared" si="58"/>
        <v>18</v>
      </c>
      <c r="W78" s="91">
        <f t="shared" ca="1" si="59"/>
        <v>61.891199999999998</v>
      </c>
      <c r="X78" s="47">
        <f ca="1">((CELL("contents",R78))*(CELL("contents",T78))*(CELL("contents",V78))*(CELL("contents",X57))*(CELL("contents",X59))*(CELL("contents",X61)))/1000000</f>
        <v>1276.8402124799998</v>
      </c>
      <c r="Y78" s="47">
        <f ca="1">((CELL("contents",R78))*(CELL("contents",T78))*(CELL("contents",V78))*(CELL("contents",Y57))*(CELL("contents",Y59))*(CELL("contents",Y61)))/1000000</f>
        <v>2234.4703718399996</v>
      </c>
      <c r="Z78" s="47">
        <f ca="1">((CELL("contents",R78))*(CELL("contents",T78))*(CELL("contents",V78))*(CELL("contents",Z57))*(CELL("contents",Z59))*(CELL("contents",Z61)))/1000000</f>
        <v>3192.1005311999993</v>
      </c>
      <c r="AA78" s="47">
        <f ca="1">((CELL("contents",R78))*(CELL("contents",T78))*(CELL("contents",V78))*(CELL("contents",AA57))*(CELL("contents",AA59))*(CELL("contents",AA61)))/1000000</f>
        <v>4468.9407436799993</v>
      </c>
      <c r="AB78" s="47">
        <f ca="1">((CELL("contents",R78))*(CELL("contents",T78))*(CELL("contents",V78))*(CELL("contents",AB57))*(CELL("contents",AB59))*(CELL("contents",AB61)))/1000000</f>
        <v>5426.5709030399994</v>
      </c>
      <c r="AC78" s="47">
        <f ca="1">((CELL("contents",R78))*(CELL("contents",T78))*(CELL("contents",V78))*(CELL("contents",AC57))*(CELL("contents",AC59))*(CELL("contents",AC61)))/1000000</f>
        <v>6384.2010623999986</v>
      </c>
      <c r="AD78" s="47">
        <f ca="1">((CELL("contents",R78))*(CELL("contents",T78))*(CELL("contents",V78))*(CELL("contents",AD57))*(CELL("contents",AD59))*(CELL("contents",AD61)))/1000000</f>
        <v>7661.041274879999</v>
      </c>
      <c r="AE78" s="47">
        <f ca="1">((CELL("contents",R78))*(CELL("contents",T78))*(CELL("contents",V78))*(CELL("contents",AE57))*(CELL("contents",AE59))*(CELL("contents",AE61)))/1000000</f>
        <v>8618.6714342399973</v>
      </c>
    </row>
    <row r="79" spans="2:31">
      <c r="B79" s="79">
        <f t="shared" si="60"/>
        <v>2848</v>
      </c>
      <c r="C79" s="20">
        <f t="shared" si="60"/>
        <v>8.61</v>
      </c>
      <c r="D79" s="20">
        <f t="shared" si="60"/>
        <v>0.7</v>
      </c>
      <c r="E79" s="8">
        <f t="shared" si="61"/>
        <v>170</v>
      </c>
      <c r="F79" s="6">
        <f t="shared" si="56"/>
        <v>29</v>
      </c>
      <c r="G79" s="91">
        <f t="shared" ca="1" si="57"/>
        <v>57.814399999999992</v>
      </c>
      <c r="H79" s="47">
        <f ca="1">((CELL("contents",B79))*(CELL("contents",D79))*(CELL("contents",F79))*(CELL("contents",H57))*(CELL("contents",H59))*(CELL("contents",H61)))/1000000</f>
        <v>864.44090879999999</v>
      </c>
      <c r="I79" s="47">
        <f ca="1">((CELL("contents",B79))*(CELL("contents",D79))*(CELL("contents",F79))*(CELL("contents",I57))*(CELL("contents",I59))*(CELL("contents",I61)))/1000000</f>
        <v>1728.8818176</v>
      </c>
      <c r="J79" s="47">
        <f ca="1">((CELL("contents",B79))*(CELL("contents",D79))*(CELL("contents",F79))*(CELL("contents",J57))*(CELL("contents",J59))*(CELL("contents",J61)))/1000000</f>
        <v>2593.3227263999997</v>
      </c>
      <c r="K79" s="47">
        <f ca="1">((CELL("contents",B79))*(CELL("contents",D79))*(CELL("contents",F79))*(CELL("contents",K57))*(CELL("contents",K59))*(CELL("contents",K61)))/1000000</f>
        <v>3457.7636352</v>
      </c>
      <c r="L79" s="47">
        <f ca="1">((CELL("contents",B79))*(CELL("contents",D79))*(CELL("contents",F79))*(CELL("contents",L57))*(CELL("contents",L59))*(CELL("contents",L61)))/1000000</f>
        <v>4322.2045440000002</v>
      </c>
      <c r="M79" s="47">
        <f ca="1">((CELL("contents",B79))*(CELL("contents",D79))*(CELL("contents",F79))*(CELL("contents",M57))*(CELL("contents",M59))*(CELL("contents",M61)))/1000000</f>
        <v>5186.6454527999995</v>
      </c>
      <c r="N79" s="47">
        <f ca="1">((CELL("contents",B79))*(CELL("contents",D79))*(CELL("contents",F79))*(CELL("contents",N57))*(CELL("contents",N59))*(CELL("contents",N61)))/1000000</f>
        <v>6051.0863615999997</v>
      </c>
      <c r="O79" s="47">
        <f ca="1">((CELL("contents",B79))*(CELL("contents",D79))*(CELL("contents",F79))*(CELL("contents",O57))*(CELL("contents",O59))*(CELL("contents",O61)))/1000000</f>
        <v>6915.5272703999999</v>
      </c>
      <c r="R79" s="79">
        <f t="shared" ref="R79:T79" si="77">R78</f>
        <v>4912</v>
      </c>
      <c r="S79" s="20">
        <f t="shared" si="77"/>
        <v>13.04</v>
      </c>
      <c r="T79" s="20">
        <f t="shared" si="77"/>
        <v>0.7</v>
      </c>
      <c r="U79" s="8">
        <f t="shared" si="63"/>
        <v>170</v>
      </c>
      <c r="V79" s="6">
        <f t="shared" si="58"/>
        <v>19</v>
      </c>
      <c r="W79" s="91">
        <f t="shared" ca="1" si="59"/>
        <v>65.329599999999985</v>
      </c>
      <c r="X79" s="47">
        <f ca="1">((CELL("contents",R79))*(CELL("contents",T79))*(CELL("contents",V79))*(CELL("contents",X57))*(CELL("contents",X59))*(CELL("contents",X61)))/1000000</f>
        <v>1347.7757798399996</v>
      </c>
      <c r="Y79" s="47">
        <f ca="1">((CELL("contents",R79))*(CELL("contents",T79))*(CELL("contents",V79))*(CELL("contents",Y57))*(CELL("contents",Y59))*(CELL("contents",Y61)))/1000000</f>
        <v>2358.6076147199992</v>
      </c>
      <c r="Z79" s="47">
        <f ca="1">((CELL("contents",R79))*(CELL("contents",T79))*(CELL("contents",V79))*(CELL("contents",Z57))*(CELL("contents",Z59))*(CELL("contents",Z61)))/1000000</f>
        <v>3369.4394495999995</v>
      </c>
      <c r="AA79" s="47">
        <f ca="1">((CELL("contents",R79))*(CELL("contents",T79))*(CELL("contents",V79))*(CELL("contents",AA57))*(CELL("contents",AA59))*(CELL("contents",AA61)))/1000000</f>
        <v>4717.2152294399984</v>
      </c>
      <c r="AB79" s="47">
        <f ca="1">((CELL("contents",R79))*(CELL("contents",T79))*(CELL("contents",V79))*(CELL("contents",AB57))*(CELL("contents",AB59))*(CELL("contents",AB61)))/1000000</f>
        <v>5728.0470643199988</v>
      </c>
      <c r="AC79" s="47">
        <f ca="1">((CELL("contents",R79))*(CELL("contents",T79))*(CELL("contents",V79))*(CELL("contents",AC57))*(CELL("contents",AC59))*(CELL("contents",AC61)))/1000000</f>
        <v>6738.8788991999991</v>
      </c>
      <c r="AD79" s="47">
        <f ca="1">((CELL("contents",R79))*(CELL("contents",T79))*(CELL("contents",V79))*(CELL("contents",AD57))*(CELL("contents",AD59))*(CELL("contents",AD61)))/1000000</f>
        <v>8086.654679039998</v>
      </c>
      <c r="AE79" s="47">
        <f ca="1">((CELL("contents",R79))*(CELL("contents",T79))*(CELL("contents",V79))*(CELL("contents",AE57))*(CELL("contents",AE59))*(CELL("contents",AE61)))/1000000</f>
        <v>9097.4865139199974</v>
      </c>
    </row>
    <row r="80" spans="2:31" ht="26" thickBot="1">
      <c r="B80" s="80">
        <f t="shared" si="60"/>
        <v>2848</v>
      </c>
      <c r="C80" s="81">
        <f t="shared" si="60"/>
        <v>8.61</v>
      </c>
      <c r="D80" s="81">
        <f t="shared" si="60"/>
        <v>0.7</v>
      </c>
      <c r="E80" s="82">
        <f t="shared" si="61"/>
        <v>180</v>
      </c>
      <c r="F80" s="83">
        <f t="shared" si="56"/>
        <v>30</v>
      </c>
      <c r="G80" s="91">
        <f t="shared" ca="1" si="57"/>
        <v>59.808</v>
      </c>
      <c r="H80" s="47">
        <f ca="1">((CELL("contents",B80))*(CELL("contents",D80))*(CELL("contents",F80))*(CELL("contents",H57))*(CELL("contents",H59))*(CELL("contents",H61)))/1000000</f>
        <v>894.24921600000005</v>
      </c>
      <c r="I80" s="47">
        <f ca="1">((CELL("contents",B80))*(CELL("contents",D80))*(CELL("contents",F80))*(CELL("contents",I57))*(CELL("contents",I59))*(CELL("contents",I61)))/1000000</f>
        <v>1788.4984320000001</v>
      </c>
      <c r="J80" s="47">
        <f ca="1">((CELL("contents",B80))*(CELL("contents",D80))*(CELL("contents",F80))*(CELL("contents",J57))*(CELL("contents",J59))*(CELL("contents",J61)))/1000000</f>
        <v>2682.747648</v>
      </c>
      <c r="K80" s="47">
        <f ca="1">((CELL("contents",B80))*(CELL("contents",D80))*(CELL("contents",F80))*(CELL("contents",K57))*(CELL("contents",K59))*(CELL("contents",K61)))/1000000</f>
        <v>3576.9968640000002</v>
      </c>
      <c r="L80" s="47">
        <f ca="1">((CELL("contents",B80))*(CELL("contents",D80))*(CELL("contents",F80))*(CELL("contents",L57))*(CELL("contents",L59))*(CELL("contents",L61)))/1000000</f>
        <v>4471.2460799999999</v>
      </c>
      <c r="M80" s="47">
        <f ca="1">((CELL("contents",B80))*(CELL("contents",D80))*(CELL("contents",F80))*(CELL("contents",M57))*(CELL("contents",M59))*(CELL("contents",M61)))/1000000</f>
        <v>5365.4952960000001</v>
      </c>
      <c r="N80" s="47">
        <f ca="1">((CELL("contents",B80))*(CELL("contents",D80))*(CELL("contents",F80))*(CELL("contents",N57))*(CELL("contents",N59))*(CELL("contents",N61)))/1000000</f>
        <v>6259.7445120000002</v>
      </c>
      <c r="O80" s="47">
        <f ca="1">((CELL("contents",B80))*(CELL("contents",D80))*(CELL("contents",F80))*(CELL("contents",O57))*(CELL("contents",O59))*(CELL("contents",O61)))/1000000</f>
        <v>7153.9937280000004</v>
      </c>
      <c r="R80" s="80">
        <f t="shared" ref="R80:T80" si="78">R79</f>
        <v>4912</v>
      </c>
      <c r="S80" s="81">
        <f t="shared" si="78"/>
        <v>13.04</v>
      </c>
      <c r="T80" s="81">
        <f t="shared" si="78"/>
        <v>0.7</v>
      </c>
      <c r="U80" s="82">
        <f t="shared" si="63"/>
        <v>180</v>
      </c>
      <c r="V80" s="83">
        <f t="shared" si="58"/>
        <v>20</v>
      </c>
      <c r="W80" s="91">
        <f t="shared" ca="1" si="59"/>
        <v>68.768000000000001</v>
      </c>
      <c r="X80" s="47">
        <f ca="1">((CELL("contents",R80))*(CELL("contents",T80))*(CELL("contents",V80))*(CELL("contents",X57))*(CELL("contents",X59))*(CELL("contents",X61)))/1000000</f>
        <v>1418.7113471999999</v>
      </c>
      <c r="Y80" s="47">
        <f ca="1">((CELL("contents",R80))*(CELL("contents",T80))*(CELL("contents",V80))*(CELL("contents",Y57))*(CELL("contents",Y59))*(CELL("contents",Y61)))/1000000</f>
        <v>2482.7448575999992</v>
      </c>
      <c r="Z80" s="47">
        <f ca="1">((CELL("contents",R80))*(CELL("contents",T80))*(CELL("contents",V80))*(CELL("contents",Z57))*(CELL("contents",Z59))*(CELL("contents",Z61)))/1000000</f>
        <v>3546.7783679999993</v>
      </c>
      <c r="AA80" s="47">
        <f ca="1">((CELL("contents",R80))*(CELL("contents",T80))*(CELL("contents",V80))*(CELL("contents",AA57))*(CELL("contents",AA59))*(CELL("contents",AA61)))/1000000</f>
        <v>4965.4897151999985</v>
      </c>
      <c r="AB80" s="47">
        <f ca="1">((CELL("contents",R80))*(CELL("contents",T80))*(CELL("contents",V80))*(CELL("contents",AB57))*(CELL("contents",AB59))*(CELL("contents",AB61)))/1000000</f>
        <v>6029.523225599999</v>
      </c>
      <c r="AC80" s="47">
        <f ca="1">((CELL("contents",R80))*(CELL("contents",T80))*(CELL("contents",V80))*(CELL("contents",AC57))*(CELL("contents",AC59))*(CELL("contents",AC61)))/1000000</f>
        <v>7093.5567359999986</v>
      </c>
      <c r="AD80" s="47">
        <f ca="1">((CELL("contents",R80))*(CELL("contents",T80))*(CELL("contents",V80))*(CELL("contents",AD57))*(CELL("contents",AD59))*(CELL("contents",AD61)))/1000000</f>
        <v>8512.2680831999987</v>
      </c>
      <c r="AE80" s="47">
        <f ca="1">((CELL("contents",R80))*(CELL("contents",T80))*(CELL("contents",V80))*(CELL("contents",AE57))*(CELL("contents",AE59))*(CELL("contents",AE61)))/1000000</f>
        <v>9576.3015935999993</v>
      </c>
    </row>
  </sheetData>
  <mergeCells count="2">
    <mergeCell ref="M4:N4"/>
    <mergeCell ref="AC4:AD4"/>
  </mergeCells>
  <phoneticPr fontId="3"/>
  <pageMargins left="0.79000000000000015" right="0.79000000000000015" top="0.98" bottom="0.98" header="0.51" footer="0.51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workbookViewId="0">
      <selection activeCell="S39" sqref="S39"/>
    </sheetView>
  </sheetViews>
  <sheetFormatPr baseColWidth="12" defaultRowHeight="17" x14ac:dyDescent="0"/>
  <cols>
    <col min="1" max="1" width="8.83203125" customWidth="1"/>
    <col min="2" max="2" width="9.5" customWidth="1"/>
    <col min="3" max="3" width="10.1640625" customWidth="1"/>
    <col min="4" max="4" width="9" customWidth="1"/>
    <col min="5" max="5" width="8.5" customWidth="1"/>
    <col min="6" max="6" width="9.33203125" customWidth="1"/>
    <col min="7" max="7" width="6.1640625" customWidth="1"/>
    <col min="8" max="8" width="10.33203125" customWidth="1"/>
    <col min="9" max="10" width="10.1640625" customWidth="1"/>
    <col min="11" max="11" width="10.33203125" customWidth="1"/>
    <col min="12" max="12" width="9.33203125" customWidth="1"/>
    <col min="13" max="13" width="10.33203125" customWidth="1"/>
    <col min="14" max="15" width="9.83203125" customWidth="1"/>
    <col min="18" max="18" width="9.1640625" customWidth="1"/>
    <col min="19" max="20" width="9.83203125" customWidth="1"/>
    <col min="21" max="21" width="8.6640625" customWidth="1"/>
    <col min="22" max="22" width="8.5" customWidth="1"/>
    <col min="23" max="23" width="5.1640625" customWidth="1"/>
    <col min="24" max="24" width="10.33203125" customWidth="1"/>
    <col min="25" max="25" width="11" customWidth="1"/>
    <col min="26" max="26" width="9" customWidth="1"/>
    <col min="27" max="27" width="8.83203125" customWidth="1"/>
    <col min="28" max="28" width="9.33203125" customWidth="1"/>
    <col min="29" max="29" width="9.83203125" customWidth="1"/>
    <col min="30" max="30" width="9.33203125" customWidth="1"/>
    <col min="31" max="31" width="10.33203125" customWidth="1"/>
  </cols>
  <sheetData>
    <row r="1" spans="1:32" ht="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5">
      <c r="A2" s="1"/>
      <c r="B2" s="104"/>
      <c r="C2" s="104"/>
      <c r="D2" s="104" t="s">
        <v>17</v>
      </c>
      <c r="E2" s="104"/>
      <c r="F2" s="104"/>
      <c r="G2" s="104"/>
      <c r="H2" s="104"/>
      <c r="I2" s="104"/>
      <c r="J2" s="104" t="s">
        <v>16</v>
      </c>
      <c r="K2" s="1"/>
      <c r="L2" s="1"/>
      <c r="M2" s="104"/>
      <c r="N2" s="1"/>
      <c r="O2" s="1"/>
      <c r="P2" s="1"/>
      <c r="Q2" s="1"/>
      <c r="R2" s="1"/>
      <c r="S2" s="1"/>
      <c r="T2" s="1" t="s">
        <v>114</v>
      </c>
      <c r="U2" s="1"/>
      <c r="V2" s="1"/>
      <c r="W2" s="104"/>
      <c r="X2" s="104"/>
      <c r="Y2" s="104"/>
      <c r="Z2" s="104" t="s">
        <v>16</v>
      </c>
      <c r="AA2" s="1"/>
      <c r="AB2" s="1"/>
      <c r="AC2" s="104"/>
      <c r="AD2" s="1"/>
      <c r="AE2" s="1"/>
      <c r="AF2" s="1"/>
    </row>
    <row r="3" spans="1:32" ht="25">
      <c r="A3" s="1"/>
      <c r="B3" s="40"/>
      <c r="C3" s="107" t="s">
        <v>122</v>
      </c>
      <c r="D3" s="108" t="s">
        <v>124</v>
      </c>
      <c r="E3" s="108" t="s">
        <v>123</v>
      </c>
      <c r="F3" s="109" t="s">
        <v>125</v>
      </c>
      <c r="G3" s="104"/>
      <c r="H3" s="40"/>
      <c r="I3" s="107" t="s">
        <v>4</v>
      </c>
      <c r="J3" s="108" t="s">
        <v>5</v>
      </c>
      <c r="K3" s="27" t="s">
        <v>144</v>
      </c>
      <c r="L3" s="27" t="s">
        <v>143</v>
      </c>
      <c r="M3" s="2" t="s">
        <v>18</v>
      </c>
      <c r="N3" s="2"/>
      <c r="O3" s="40">
        <f>F35</f>
        <v>1.5</v>
      </c>
      <c r="P3" s="1"/>
      <c r="Q3" s="1"/>
      <c r="R3" s="40"/>
      <c r="S3" s="107" t="s">
        <v>122</v>
      </c>
      <c r="T3" s="108" t="s">
        <v>124</v>
      </c>
      <c r="U3" s="108" t="s">
        <v>123</v>
      </c>
      <c r="V3" s="109" t="s">
        <v>125</v>
      </c>
      <c r="W3" s="104"/>
      <c r="X3" s="40"/>
      <c r="Y3" s="107" t="s">
        <v>4</v>
      </c>
      <c r="Z3" s="108" t="s">
        <v>133</v>
      </c>
      <c r="AA3" s="27" t="s">
        <v>144</v>
      </c>
      <c r="AB3" s="27" t="s">
        <v>143</v>
      </c>
      <c r="AC3" s="2" t="s">
        <v>18</v>
      </c>
      <c r="AD3" s="2"/>
      <c r="AE3" s="40">
        <f>V35</f>
        <v>1.5</v>
      </c>
      <c r="AF3" s="1"/>
    </row>
    <row r="4" spans="1:32" ht="25">
      <c r="A4" s="1"/>
      <c r="B4" s="40">
        <v>1</v>
      </c>
      <c r="C4" s="108" t="s">
        <v>126</v>
      </c>
      <c r="D4" s="40">
        <v>2640</v>
      </c>
      <c r="E4" s="40">
        <v>3968</v>
      </c>
      <c r="F4" s="108" t="s">
        <v>133</v>
      </c>
      <c r="G4" s="104"/>
      <c r="H4" s="40">
        <v>1</v>
      </c>
      <c r="I4" s="108" t="s">
        <v>63</v>
      </c>
      <c r="J4" s="2">
        <v>121.21</v>
      </c>
      <c r="K4" s="40">
        <v>111.73</v>
      </c>
      <c r="L4" s="40">
        <v>89.26</v>
      </c>
      <c r="M4" s="185" t="s">
        <v>19</v>
      </c>
      <c r="N4" s="186"/>
      <c r="O4" s="160">
        <f>D37</f>
        <v>0.7</v>
      </c>
      <c r="P4" s="1"/>
      <c r="Q4" s="1"/>
      <c r="R4" s="40">
        <v>11</v>
      </c>
      <c r="S4" s="108" t="s">
        <v>126</v>
      </c>
      <c r="T4" s="40">
        <v>4032</v>
      </c>
      <c r="U4" s="40">
        <v>6048</v>
      </c>
      <c r="V4" s="108" t="s">
        <v>127</v>
      </c>
      <c r="W4" s="104"/>
      <c r="X4" s="40">
        <v>1</v>
      </c>
      <c r="Y4" s="108" t="s">
        <v>63</v>
      </c>
      <c r="Z4" s="2">
        <v>139.41</v>
      </c>
      <c r="AA4" s="40"/>
      <c r="AB4" s="40">
        <v>112.62</v>
      </c>
      <c r="AC4" s="185" t="s">
        <v>19</v>
      </c>
      <c r="AD4" s="186"/>
      <c r="AE4" s="160">
        <f>T37</f>
        <v>0.7</v>
      </c>
      <c r="AF4" s="1"/>
    </row>
    <row r="5" spans="1:32" ht="25">
      <c r="A5" s="1"/>
      <c r="B5" s="40">
        <v>2</v>
      </c>
      <c r="C5" s="108" t="s">
        <v>128</v>
      </c>
      <c r="D5" s="40">
        <v>2832</v>
      </c>
      <c r="E5" s="40">
        <v>4256</v>
      </c>
      <c r="F5" s="108" t="s">
        <v>133</v>
      </c>
      <c r="G5" s="104"/>
      <c r="H5" s="40">
        <v>2</v>
      </c>
      <c r="I5" s="108" t="s">
        <v>64</v>
      </c>
      <c r="J5" s="2">
        <v>107.04</v>
      </c>
      <c r="K5" s="40">
        <v>96.67</v>
      </c>
      <c r="L5" s="40">
        <v>73.91</v>
      </c>
      <c r="M5" s="1"/>
      <c r="N5" s="1"/>
      <c r="O5" s="1"/>
      <c r="P5" s="1"/>
      <c r="Q5" s="1"/>
      <c r="R5" s="40">
        <v>12</v>
      </c>
      <c r="S5" s="108" t="s">
        <v>128</v>
      </c>
      <c r="T5" s="40">
        <v>2832</v>
      </c>
      <c r="U5" s="40">
        <v>4256</v>
      </c>
      <c r="V5" s="108" t="s">
        <v>127</v>
      </c>
      <c r="W5" s="104"/>
      <c r="X5" s="40">
        <v>2</v>
      </c>
      <c r="Y5" s="108" t="s">
        <v>64</v>
      </c>
      <c r="Z5" s="2">
        <v>128.22</v>
      </c>
      <c r="AA5" s="40">
        <v>119.48</v>
      </c>
      <c r="AB5" s="40">
        <v>97.63</v>
      </c>
      <c r="AC5" s="1"/>
      <c r="AD5" s="1"/>
      <c r="AE5" s="1"/>
      <c r="AF5" s="1"/>
    </row>
    <row r="6" spans="1:32" ht="25">
      <c r="A6" s="1"/>
      <c r="B6" s="40">
        <v>3</v>
      </c>
      <c r="C6" s="108" t="s">
        <v>130</v>
      </c>
      <c r="D6" s="40">
        <v>1848</v>
      </c>
      <c r="E6" s="40">
        <v>2784</v>
      </c>
      <c r="F6" s="108" t="s">
        <v>133</v>
      </c>
      <c r="G6" s="104"/>
      <c r="H6" s="40">
        <v>3</v>
      </c>
      <c r="I6" s="108" t="s">
        <v>0</v>
      </c>
      <c r="J6" s="2">
        <v>90.84</v>
      </c>
      <c r="K6" s="40">
        <v>80.25</v>
      </c>
      <c r="L6" s="40">
        <v>58.87</v>
      </c>
      <c r="M6" s="113" t="s">
        <v>57</v>
      </c>
      <c r="N6" s="113"/>
      <c r="O6" s="113"/>
      <c r="P6" s="1"/>
      <c r="Q6" s="1"/>
      <c r="R6" s="40">
        <v>13</v>
      </c>
      <c r="S6" s="108" t="s">
        <v>130</v>
      </c>
      <c r="T6" s="40">
        <v>2832</v>
      </c>
      <c r="U6" s="40">
        <v>4256</v>
      </c>
      <c r="V6" s="108" t="s">
        <v>127</v>
      </c>
      <c r="W6" s="104"/>
      <c r="X6" s="40">
        <v>3</v>
      </c>
      <c r="Y6" s="108" t="s">
        <v>0</v>
      </c>
      <c r="Z6" s="2">
        <v>114.19</v>
      </c>
      <c r="AA6" s="40">
        <v>104.25</v>
      </c>
      <c r="AB6" s="40">
        <v>81.2</v>
      </c>
      <c r="AC6" s="113"/>
      <c r="AD6" s="113"/>
      <c r="AE6" s="113"/>
      <c r="AF6" s="1"/>
    </row>
    <row r="7" spans="1:32" ht="25">
      <c r="A7" s="1"/>
      <c r="B7" s="40">
        <v>4</v>
      </c>
      <c r="C7" s="108" t="s">
        <v>132</v>
      </c>
      <c r="D7" s="40">
        <v>2848</v>
      </c>
      <c r="E7" s="40">
        <v>4288</v>
      </c>
      <c r="F7" s="108" t="s">
        <v>133</v>
      </c>
      <c r="G7" s="104"/>
      <c r="H7" s="40">
        <v>4</v>
      </c>
      <c r="I7" s="108" t="s">
        <v>26</v>
      </c>
      <c r="J7" s="2">
        <v>83.18</v>
      </c>
      <c r="K7" s="40">
        <v>72.819999999999993</v>
      </c>
      <c r="L7" s="40">
        <v>52.56</v>
      </c>
      <c r="M7" s="114"/>
      <c r="N7" s="115"/>
      <c r="O7" s="116"/>
      <c r="P7" s="1"/>
      <c r="Q7" s="1"/>
      <c r="R7" s="40">
        <v>14</v>
      </c>
      <c r="S7" s="108" t="s">
        <v>89</v>
      </c>
      <c r="T7" s="40">
        <v>4912</v>
      </c>
      <c r="U7" s="40">
        <v>7360</v>
      </c>
      <c r="V7" s="108" t="s">
        <v>127</v>
      </c>
      <c r="W7" s="104"/>
      <c r="X7" s="40">
        <v>4</v>
      </c>
      <c r="Y7" s="108" t="s">
        <v>26</v>
      </c>
      <c r="Z7" s="2">
        <v>107.03</v>
      </c>
      <c r="AA7" s="40">
        <v>96.73</v>
      </c>
      <c r="AB7" s="40">
        <v>73.739999999999995</v>
      </c>
      <c r="AC7" s="114" t="s">
        <v>110</v>
      </c>
      <c r="AD7" s="115"/>
      <c r="AE7" s="116"/>
      <c r="AF7" s="1"/>
    </row>
    <row r="8" spans="1:32" ht="25">
      <c r="A8" s="1"/>
      <c r="B8" s="40">
        <v>5</v>
      </c>
      <c r="C8" s="108" t="s">
        <v>134</v>
      </c>
      <c r="D8" s="40">
        <v>3264</v>
      </c>
      <c r="E8" s="40">
        <v>4928</v>
      </c>
      <c r="F8" s="108" t="s">
        <v>133</v>
      </c>
      <c r="G8" s="104"/>
      <c r="H8" s="40">
        <v>5</v>
      </c>
      <c r="I8" s="108" t="s">
        <v>67</v>
      </c>
      <c r="J8" s="2">
        <v>76.540000000000006</v>
      </c>
      <c r="K8" s="40">
        <v>66.489999999999995</v>
      </c>
      <c r="L8" s="40">
        <v>47.39</v>
      </c>
      <c r="M8" s="1"/>
      <c r="N8" s="1"/>
      <c r="O8" s="1"/>
      <c r="P8" s="1"/>
      <c r="Q8" s="35"/>
      <c r="R8" s="40">
        <v>15</v>
      </c>
      <c r="S8" s="108" t="s">
        <v>69</v>
      </c>
      <c r="T8" s="40">
        <v>3280</v>
      </c>
      <c r="U8" s="40">
        <v>4928</v>
      </c>
      <c r="V8" s="108" t="s">
        <v>127</v>
      </c>
      <c r="W8" s="104"/>
      <c r="X8" s="40">
        <v>5</v>
      </c>
      <c r="Y8" s="108" t="s">
        <v>67</v>
      </c>
      <c r="Z8" s="2">
        <v>100.48</v>
      </c>
      <c r="AA8" s="40">
        <v>90</v>
      </c>
      <c r="AB8" s="40">
        <v>67.38</v>
      </c>
      <c r="AC8" s="1"/>
      <c r="AD8" s="1"/>
      <c r="AE8" s="1"/>
      <c r="AF8" s="1"/>
    </row>
    <row r="9" spans="1:32" ht="25">
      <c r="A9" s="1"/>
      <c r="B9" s="40">
        <v>6</v>
      </c>
      <c r="C9" s="108" t="s">
        <v>135</v>
      </c>
      <c r="D9" s="40">
        <v>2848</v>
      </c>
      <c r="E9" s="40">
        <v>4288</v>
      </c>
      <c r="F9" s="108" t="s">
        <v>136</v>
      </c>
      <c r="G9" s="104"/>
      <c r="H9" s="40">
        <v>6</v>
      </c>
      <c r="I9" s="108" t="s">
        <v>68</v>
      </c>
      <c r="J9" s="2">
        <v>70.75</v>
      </c>
      <c r="K9" s="40">
        <v>61.08</v>
      </c>
      <c r="L9" s="40">
        <v>43.11</v>
      </c>
      <c r="M9" s="1" t="s">
        <v>107</v>
      </c>
      <c r="N9" s="1"/>
      <c r="O9" s="1"/>
      <c r="P9" s="1"/>
      <c r="Q9" s="35"/>
      <c r="R9" s="40">
        <v>16</v>
      </c>
      <c r="S9" s="108" t="s">
        <v>70</v>
      </c>
      <c r="T9" s="40">
        <v>4016</v>
      </c>
      <c r="U9" s="40">
        <v>6016</v>
      </c>
      <c r="V9" s="108" t="s">
        <v>127</v>
      </c>
      <c r="W9" s="104"/>
      <c r="X9" s="40">
        <v>6</v>
      </c>
      <c r="Y9" s="108" t="s">
        <v>68</v>
      </c>
      <c r="Z9" s="2">
        <v>94.5</v>
      </c>
      <c r="AA9" s="40">
        <v>83.97</v>
      </c>
      <c r="AB9" s="40">
        <v>61.93</v>
      </c>
      <c r="AC9" s="1" t="s">
        <v>108</v>
      </c>
      <c r="AD9" s="1"/>
      <c r="AE9" s="1"/>
      <c r="AF9" s="1"/>
    </row>
    <row r="10" spans="1:32" ht="25">
      <c r="A10" s="1"/>
      <c r="B10" s="40">
        <v>7</v>
      </c>
      <c r="C10" s="108" t="s">
        <v>137</v>
      </c>
      <c r="D10" s="40">
        <v>2848</v>
      </c>
      <c r="E10" s="40">
        <v>4288</v>
      </c>
      <c r="F10" s="108" t="s">
        <v>133</v>
      </c>
      <c r="G10" s="104"/>
      <c r="H10" s="40">
        <v>8</v>
      </c>
      <c r="I10" s="40" t="s">
        <v>71</v>
      </c>
      <c r="J10" s="2">
        <v>65.680000000000007</v>
      </c>
      <c r="K10" s="40">
        <v>56.41</v>
      </c>
      <c r="L10" s="40">
        <v>39.51</v>
      </c>
      <c r="M10" s="105"/>
      <c r="N10" s="1"/>
      <c r="O10" s="1"/>
      <c r="P10" s="1"/>
      <c r="Q10" s="1"/>
      <c r="R10" s="40">
        <v>17</v>
      </c>
      <c r="S10" s="108"/>
      <c r="T10" s="40"/>
      <c r="U10" s="40"/>
      <c r="V10" s="108" t="s">
        <v>127</v>
      </c>
      <c r="W10" s="104"/>
      <c r="X10" s="40">
        <v>8</v>
      </c>
      <c r="Y10" s="40" t="s">
        <v>71</v>
      </c>
      <c r="Z10" s="2">
        <v>89.04</v>
      </c>
      <c r="AA10" s="40">
        <v>78.58</v>
      </c>
      <c r="AB10" s="40">
        <v>57.22</v>
      </c>
      <c r="AC10" s="105"/>
      <c r="AD10" s="1"/>
      <c r="AE10" s="1"/>
      <c r="AF10" s="1"/>
    </row>
    <row r="11" spans="1:32" ht="25">
      <c r="A11" s="1"/>
      <c r="B11" s="40">
        <v>8</v>
      </c>
      <c r="C11" s="108" t="s">
        <v>138</v>
      </c>
      <c r="D11" s="40">
        <v>3072</v>
      </c>
      <c r="E11" s="40">
        <v>4608</v>
      </c>
      <c r="F11" s="108" t="s">
        <v>133</v>
      </c>
      <c r="G11" s="104"/>
      <c r="H11" s="40">
        <v>9</v>
      </c>
      <c r="I11" s="40" t="s">
        <v>72</v>
      </c>
      <c r="J11" s="2">
        <v>61.22</v>
      </c>
      <c r="K11" s="40">
        <v>52.36</v>
      </c>
      <c r="L11" s="40">
        <v>36.44</v>
      </c>
      <c r="M11" s="106"/>
      <c r="N11" s="1"/>
      <c r="O11" s="1"/>
      <c r="P11" s="1"/>
      <c r="Q11" s="1"/>
      <c r="R11" s="40">
        <v>18</v>
      </c>
      <c r="S11" s="108"/>
      <c r="T11" s="40"/>
      <c r="U11" s="40"/>
      <c r="V11" s="108" t="s">
        <v>127</v>
      </c>
      <c r="W11" s="104"/>
      <c r="X11" s="40">
        <v>9</v>
      </c>
      <c r="Y11" s="40" t="s">
        <v>72</v>
      </c>
      <c r="Z11" s="2">
        <v>84.07</v>
      </c>
      <c r="AA11" s="40">
        <v>73.739999999999995</v>
      </c>
      <c r="AB11" s="40">
        <v>53.13</v>
      </c>
      <c r="AC11" s="106"/>
      <c r="AD11" s="1"/>
      <c r="AE11" s="1"/>
      <c r="AF11" s="1"/>
    </row>
    <row r="12" spans="1:32" ht="25">
      <c r="A12" s="1"/>
      <c r="B12" s="40">
        <v>9</v>
      </c>
      <c r="C12" s="108" t="s">
        <v>85</v>
      </c>
      <c r="D12" s="40">
        <v>4928</v>
      </c>
      <c r="E12" s="40">
        <v>3264</v>
      </c>
      <c r="F12" s="108" t="s">
        <v>133</v>
      </c>
      <c r="G12" s="104"/>
      <c r="H12" s="40">
        <v>10</v>
      </c>
      <c r="I12" s="40" t="s">
        <v>73</v>
      </c>
      <c r="J12" s="40">
        <v>53.76</v>
      </c>
      <c r="K12" s="40">
        <v>45.7</v>
      </c>
      <c r="L12" s="40">
        <v>31.51</v>
      </c>
      <c r="M12" s="1" t="s">
        <v>109</v>
      </c>
      <c r="N12" s="1"/>
      <c r="O12" s="1"/>
      <c r="P12" s="1"/>
      <c r="Q12" s="1"/>
      <c r="R12" s="40">
        <v>19</v>
      </c>
      <c r="S12" s="108"/>
      <c r="T12" s="40"/>
      <c r="U12" s="40"/>
      <c r="V12" s="108" t="s">
        <v>127</v>
      </c>
      <c r="W12" s="104"/>
      <c r="X12" s="40">
        <v>10</v>
      </c>
      <c r="Y12" s="40" t="s">
        <v>73</v>
      </c>
      <c r="Z12" s="40">
        <v>75.38</v>
      </c>
      <c r="AA12" s="40">
        <v>65.47</v>
      </c>
      <c r="AB12" s="40">
        <v>46.4</v>
      </c>
      <c r="AC12" s="1" t="s">
        <v>111</v>
      </c>
      <c r="AD12" s="1"/>
      <c r="AE12" s="1"/>
      <c r="AF12" s="1"/>
    </row>
    <row r="13" spans="1:32" ht="25">
      <c r="A13" s="1"/>
      <c r="B13" s="40">
        <v>10</v>
      </c>
      <c r="C13" s="108"/>
      <c r="D13" s="40"/>
      <c r="E13" s="40"/>
      <c r="F13" s="108" t="s">
        <v>133</v>
      </c>
      <c r="G13" s="104"/>
      <c r="H13" s="40">
        <v>11</v>
      </c>
      <c r="I13" s="40" t="s">
        <v>74</v>
      </c>
      <c r="J13" s="40">
        <v>44.17</v>
      </c>
      <c r="K13" s="40">
        <v>37.26</v>
      </c>
      <c r="L13" s="40">
        <v>25.44</v>
      </c>
      <c r="M13" s="1"/>
      <c r="N13" s="1"/>
      <c r="O13" s="1"/>
      <c r="P13" s="1"/>
      <c r="Q13" s="1"/>
      <c r="R13" s="40">
        <v>20</v>
      </c>
      <c r="S13" s="108"/>
      <c r="T13" s="40"/>
      <c r="U13" s="40"/>
      <c r="V13" s="108" t="s">
        <v>127</v>
      </c>
      <c r="W13" s="104"/>
      <c r="X13" s="40">
        <v>11</v>
      </c>
      <c r="Y13" s="40" t="s">
        <v>74</v>
      </c>
      <c r="Z13" s="40">
        <v>63.44</v>
      </c>
      <c r="AA13" s="40">
        <v>54.43</v>
      </c>
      <c r="AB13" s="40">
        <v>37.85</v>
      </c>
      <c r="AC13" s="1"/>
      <c r="AD13" s="1"/>
      <c r="AE13" s="1"/>
      <c r="AF13" s="1"/>
    </row>
    <row r="14" spans="1:32" ht="25">
      <c r="A14" s="1"/>
      <c r="B14" s="40">
        <v>11</v>
      </c>
      <c r="C14" s="108"/>
      <c r="D14" s="40"/>
      <c r="E14" s="40"/>
      <c r="F14" s="108" t="s">
        <v>133</v>
      </c>
      <c r="G14" s="104"/>
      <c r="H14" s="40">
        <v>12</v>
      </c>
      <c r="I14" s="40" t="s">
        <v>2</v>
      </c>
      <c r="J14" s="40">
        <v>31.71</v>
      </c>
      <c r="K14" s="40">
        <v>26.56</v>
      </c>
      <c r="L14" s="40">
        <v>17.96</v>
      </c>
      <c r="M14" s="1"/>
      <c r="N14" s="1"/>
      <c r="O14" s="1"/>
      <c r="P14" s="182"/>
      <c r="Q14" s="1"/>
      <c r="R14" s="40">
        <v>21</v>
      </c>
      <c r="S14" s="108"/>
      <c r="T14" s="40"/>
      <c r="U14" s="40"/>
      <c r="V14" s="108" t="s">
        <v>127</v>
      </c>
      <c r="W14" s="104"/>
      <c r="X14" s="40">
        <v>12</v>
      </c>
      <c r="Y14" s="40" t="s">
        <v>2</v>
      </c>
      <c r="Z14" s="40">
        <v>46.8</v>
      </c>
      <c r="AA14" s="40">
        <v>39.6</v>
      </c>
      <c r="AB14" s="40">
        <v>26.99</v>
      </c>
      <c r="AC14" s="1"/>
      <c r="AD14" s="1"/>
      <c r="AE14" s="1"/>
      <c r="AF14" s="1"/>
    </row>
    <row r="15" spans="1:32" ht="25">
      <c r="A15" s="1"/>
      <c r="B15" s="40">
        <v>12</v>
      </c>
      <c r="C15" s="108"/>
      <c r="D15" s="40"/>
      <c r="E15" s="40"/>
      <c r="F15" s="108" t="s">
        <v>133</v>
      </c>
      <c r="G15" s="104"/>
      <c r="H15" s="40">
        <v>13</v>
      </c>
      <c r="I15" s="40" t="s">
        <v>76</v>
      </c>
      <c r="J15" s="40">
        <v>26.63</v>
      </c>
      <c r="K15" s="40">
        <v>22.25</v>
      </c>
      <c r="L15" s="40">
        <v>15</v>
      </c>
      <c r="N15" s="1" t="s">
        <v>141</v>
      </c>
      <c r="O15" s="1"/>
      <c r="P15" s="35"/>
      <c r="Q15" s="1"/>
      <c r="R15" s="40">
        <v>22</v>
      </c>
      <c r="S15" s="108"/>
      <c r="T15" s="184"/>
      <c r="U15" s="40"/>
      <c r="V15" s="108" t="s">
        <v>127</v>
      </c>
      <c r="W15" s="104"/>
      <c r="X15" s="40">
        <v>13</v>
      </c>
      <c r="Y15" s="40" t="s">
        <v>76</v>
      </c>
      <c r="Z15" s="40">
        <v>39.659999999999997</v>
      </c>
      <c r="AA15" s="40">
        <v>33.4</v>
      </c>
      <c r="AB15" s="40">
        <v>22.62</v>
      </c>
      <c r="AD15" s="1" t="s">
        <v>141</v>
      </c>
      <c r="AE15" s="1"/>
      <c r="AF15" s="1"/>
    </row>
    <row r="16" spans="1:32" ht="25">
      <c r="A16" s="1"/>
      <c r="B16" s="40">
        <v>13</v>
      </c>
      <c r="C16" s="108"/>
      <c r="D16" s="40"/>
      <c r="E16" s="40"/>
      <c r="F16" s="108" t="s">
        <v>133</v>
      </c>
      <c r="G16" s="104"/>
      <c r="H16" s="40">
        <v>14</v>
      </c>
      <c r="I16" s="40" t="s">
        <v>34</v>
      </c>
      <c r="J16" s="40">
        <v>22.93</v>
      </c>
      <c r="K16" s="40">
        <v>19.14</v>
      </c>
      <c r="L16" s="40">
        <v>12.88</v>
      </c>
      <c r="N16" s="1" t="s">
        <v>142</v>
      </c>
      <c r="O16" s="1"/>
      <c r="P16" s="35"/>
      <c r="Q16" s="1"/>
      <c r="R16" s="40">
        <v>23</v>
      </c>
      <c r="S16" s="108"/>
      <c r="T16" s="40"/>
      <c r="U16" s="40"/>
      <c r="V16" s="108" t="s">
        <v>127</v>
      </c>
      <c r="W16" s="104"/>
      <c r="X16" s="40">
        <v>14</v>
      </c>
      <c r="Y16" s="40" t="s">
        <v>34</v>
      </c>
      <c r="Z16" s="40">
        <v>34.35</v>
      </c>
      <c r="AA16" s="40">
        <v>28.84</v>
      </c>
      <c r="AB16" s="40">
        <v>19.46</v>
      </c>
      <c r="AD16" s="1" t="s">
        <v>142</v>
      </c>
      <c r="AE16" s="1"/>
      <c r="AF16" s="1"/>
    </row>
    <row r="17" spans="1:32" ht="25">
      <c r="A17" s="1"/>
      <c r="B17" s="40">
        <v>14</v>
      </c>
      <c r="C17" s="108"/>
      <c r="D17" s="40"/>
      <c r="E17" s="40"/>
      <c r="F17" s="108" t="s">
        <v>133</v>
      </c>
      <c r="G17" s="104"/>
      <c r="H17" s="40">
        <v>15</v>
      </c>
      <c r="I17" s="40" t="s">
        <v>78</v>
      </c>
      <c r="J17" s="40">
        <v>20.13</v>
      </c>
      <c r="K17" s="40">
        <v>16.78</v>
      </c>
      <c r="L17" s="40">
        <v>11.28</v>
      </c>
      <c r="M17" s="1"/>
      <c r="N17" s="1"/>
      <c r="O17" s="1"/>
      <c r="P17" s="35"/>
      <c r="Q17" s="1"/>
      <c r="R17" s="40">
        <v>24</v>
      </c>
      <c r="S17" s="108"/>
      <c r="T17" s="40"/>
      <c r="U17" s="40"/>
      <c r="V17" s="108" t="s">
        <v>127</v>
      </c>
      <c r="W17" s="104"/>
      <c r="X17" s="40">
        <v>15</v>
      </c>
      <c r="Y17" s="40" t="s">
        <v>78</v>
      </c>
      <c r="Z17" s="40">
        <v>30.27</v>
      </c>
      <c r="AA17" s="40">
        <v>25.36</v>
      </c>
      <c r="AB17" s="40">
        <v>17.059999999999999</v>
      </c>
      <c r="AC17" s="1"/>
      <c r="AD17" s="1"/>
      <c r="AE17" s="1"/>
      <c r="AF17" s="1"/>
    </row>
    <row r="18" spans="1:32" ht="25">
      <c r="A18" s="1"/>
      <c r="B18" s="40">
        <v>15</v>
      </c>
      <c r="C18" s="108"/>
      <c r="D18" s="40"/>
      <c r="E18" s="40"/>
      <c r="F18" s="108" t="s">
        <v>133</v>
      </c>
      <c r="G18" s="104"/>
      <c r="H18" s="40">
        <v>16</v>
      </c>
      <c r="I18" s="40" t="s">
        <v>79</v>
      </c>
      <c r="J18" s="40">
        <v>16.16</v>
      </c>
      <c r="K18" s="40">
        <v>13.46</v>
      </c>
      <c r="L18" s="40">
        <v>9.0299999999999994</v>
      </c>
      <c r="M18" s="1"/>
      <c r="N18" s="1"/>
      <c r="O18" s="1"/>
      <c r="P18" s="35"/>
      <c r="Q18" s="1"/>
      <c r="R18" s="40">
        <v>25</v>
      </c>
      <c r="S18" s="108"/>
      <c r="T18" s="40"/>
      <c r="U18" s="40"/>
      <c r="V18" s="108" t="s">
        <v>127</v>
      </c>
      <c r="W18" s="104"/>
      <c r="X18" s="40">
        <v>16</v>
      </c>
      <c r="Y18" s="40" t="s">
        <v>79</v>
      </c>
      <c r="Z18" s="40">
        <v>24.42</v>
      </c>
      <c r="AA18" s="40">
        <v>20.41</v>
      </c>
      <c r="AB18" s="40">
        <v>13.69</v>
      </c>
      <c r="AC18" s="1"/>
      <c r="AD18" s="1"/>
      <c r="AE18" s="1"/>
      <c r="AF18" s="1"/>
    </row>
    <row r="19" spans="1:32" ht="25">
      <c r="A19" s="1"/>
      <c r="B19" s="40">
        <v>16</v>
      </c>
      <c r="C19" s="108"/>
      <c r="D19" s="40"/>
      <c r="E19" s="40"/>
      <c r="F19" s="108" t="s">
        <v>133</v>
      </c>
      <c r="G19" s="104"/>
      <c r="H19" s="40">
        <v>17</v>
      </c>
      <c r="I19" s="40" t="s">
        <v>145</v>
      </c>
      <c r="J19" s="40">
        <v>15.4</v>
      </c>
      <c r="K19" s="40">
        <v>12.82</v>
      </c>
      <c r="L19" s="40">
        <v>8.61</v>
      </c>
      <c r="M19" s="1"/>
      <c r="N19" s="1"/>
      <c r="O19" s="1"/>
      <c r="P19" s="35"/>
      <c r="Q19" s="1"/>
      <c r="R19" s="40">
        <v>26</v>
      </c>
      <c r="S19" s="108"/>
      <c r="T19" s="40"/>
      <c r="U19" s="40"/>
      <c r="V19" s="108" t="s">
        <v>127</v>
      </c>
      <c r="W19" s="104"/>
      <c r="X19" s="40">
        <v>17</v>
      </c>
      <c r="Y19" s="40" t="s">
        <v>7</v>
      </c>
      <c r="Z19" s="40">
        <v>23.29</v>
      </c>
      <c r="AA19" s="40">
        <v>19.46</v>
      </c>
      <c r="AB19" s="40">
        <v>13.04</v>
      </c>
      <c r="AC19" s="1"/>
      <c r="AD19" s="1"/>
      <c r="AE19" s="1"/>
      <c r="AF19" s="1"/>
    </row>
    <row r="20" spans="1:32" ht="25">
      <c r="A20" s="1"/>
      <c r="B20" s="40">
        <v>17</v>
      </c>
      <c r="C20" s="108"/>
      <c r="D20" s="40"/>
      <c r="E20" s="40"/>
      <c r="F20" s="108" t="s">
        <v>133</v>
      </c>
      <c r="G20" s="104"/>
      <c r="H20" s="40">
        <v>18</v>
      </c>
      <c r="I20" s="40" t="s">
        <v>8</v>
      </c>
      <c r="J20" s="40">
        <v>12.01</v>
      </c>
      <c r="K20" s="40">
        <v>9.99</v>
      </c>
      <c r="L20" s="40">
        <v>6.7</v>
      </c>
      <c r="M20" s="1"/>
      <c r="N20" s="1"/>
      <c r="O20" s="1"/>
      <c r="P20" s="35"/>
      <c r="Q20" s="1"/>
      <c r="R20" s="40">
        <v>27</v>
      </c>
      <c r="S20" s="108"/>
      <c r="T20" s="40"/>
      <c r="U20" s="40"/>
      <c r="V20" s="108" t="s">
        <v>127</v>
      </c>
      <c r="W20" s="104"/>
      <c r="X20" s="40">
        <v>18</v>
      </c>
      <c r="Y20" s="40" t="s">
        <v>8</v>
      </c>
      <c r="Z20" s="40">
        <v>18.21</v>
      </c>
      <c r="AA20" s="40">
        <v>15.19</v>
      </c>
      <c r="AB20" s="40">
        <v>10.16</v>
      </c>
      <c r="AC20" s="1"/>
      <c r="AD20" s="1"/>
      <c r="AE20" s="1"/>
      <c r="AF20" s="1"/>
    </row>
    <row r="21" spans="1:32" ht="25">
      <c r="A21" s="1"/>
      <c r="B21" s="40">
        <v>18</v>
      </c>
      <c r="C21" s="108"/>
      <c r="D21" s="40"/>
      <c r="E21" s="40"/>
      <c r="F21" s="108" t="s">
        <v>133</v>
      </c>
      <c r="G21" s="104"/>
      <c r="H21" s="40">
        <v>19</v>
      </c>
      <c r="I21" s="40" t="s">
        <v>9</v>
      </c>
      <c r="J21" s="40">
        <v>10.82</v>
      </c>
      <c r="K21" s="40">
        <v>9</v>
      </c>
      <c r="L21" s="40">
        <v>6.03</v>
      </c>
      <c r="M21" s="1"/>
      <c r="N21" s="1"/>
      <c r="O21" s="1"/>
      <c r="P21" s="35"/>
      <c r="Q21" s="1"/>
      <c r="R21" s="40">
        <v>28</v>
      </c>
      <c r="S21" s="108"/>
      <c r="T21" s="40"/>
      <c r="U21" s="40"/>
      <c r="V21" s="108" t="s">
        <v>127</v>
      </c>
      <c r="W21" s="104"/>
      <c r="X21" s="40">
        <v>19</v>
      </c>
      <c r="Y21" s="40" t="s">
        <v>9</v>
      </c>
      <c r="Z21" s="40">
        <v>16.41</v>
      </c>
      <c r="AA21" s="40">
        <v>13.69</v>
      </c>
      <c r="AB21" s="40">
        <v>9.15</v>
      </c>
      <c r="AC21" s="1"/>
      <c r="AD21" s="1"/>
      <c r="AE21" s="1"/>
      <c r="AF21" s="1"/>
    </row>
    <row r="22" spans="1:32" ht="25">
      <c r="A22" s="1"/>
      <c r="B22" s="40">
        <v>19</v>
      </c>
      <c r="C22" s="108"/>
      <c r="D22" s="40"/>
      <c r="E22" s="40"/>
      <c r="F22" s="108" t="s">
        <v>133</v>
      </c>
      <c r="G22" s="104"/>
      <c r="H22" s="40">
        <v>20</v>
      </c>
      <c r="I22" s="40" t="s">
        <v>113</v>
      </c>
      <c r="J22" s="40">
        <v>9.02</v>
      </c>
      <c r="K22" s="40">
        <v>7.5</v>
      </c>
      <c r="L22" s="40">
        <v>5.03</v>
      </c>
      <c r="M22" s="1"/>
      <c r="N22" s="1"/>
      <c r="O22" s="1"/>
      <c r="P22" s="35"/>
      <c r="Q22" s="1"/>
      <c r="R22" s="40">
        <v>29</v>
      </c>
      <c r="S22" s="108"/>
      <c r="T22" s="40"/>
      <c r="U22" s="40"/>
      <c r="V22" s="108" t="s">
        <v>127</v>
      </c>
      <c r="W22" s="104"/>
      <c r="X22" s="40">
        <v>20</v>
      </c>
      <c r="Y22" s="40" t="s">
        <v>113</v>
      </c>
      <c r="Z22" s="40">
        <v>13.71</v>
      </c>
      <c r="AA22" s="40">
        <v>11.42</v>
      </c>
      <c r="AB22" s="40">
        <v>7.63</v>
      </c>
      <c r="AC22" s="1"/>
      <c r="AD22" s="1"/>
      <c r="AE22" s="1"/>
      <c r="AF22" s="1"/>
    </row>
    <row r="23" spans="1:32" ht="25">
      <c r="A23" s="1"/>
      <c r="B23" s="40">
        <v>20</v>
      </c>
      <c r="C23" s="108"/>
      <c r="D23" s="40"/>
      <c r="E23" s="40"/>
      <c r="F23" s="108" t="s">
        <v>133</v>
      </c>
      <c r="G23" s="104"/>
      <c r="H23" s="40">
        <v>21</v>
      </c>
      <c r="I23" s="40" t="s">
        <v>10</v>
      </c>
      <c r="J23" s="40">
        <v>8.1199999999999992</v>
      </c>
      <c r="K23" s="40">
        <v>6.75</v>
      </c>
      <c r="L23" s="40">
        <v>4.5199999999999996</v>
      </c>
      <c r="M23" s="1"/>
      <c r="N23" s="1"/>
      <c r="O23" s="1"/>
      <c r="P23" s="35"/>
      <c r="Q23" s="1"/>
      <c r="R23" s="40">
        <v>30</v>
      </c>
      <c r="S23" s="108"/>
      <c r="T23" s="40"/>
      <c r="U23" s="40"/>
      <c r="V23" s="108" t="s">
        <v>127</v>
      </c>
      <c r="W23" s="104"/>
      <c r="X23" s="40">
        <v>21</v>
      </c>
      <c r="Y23" s="40" t="s">
        <v>10</v>
      </c>
      <c r="Z23" s="40">
        <v>12.36</v>
      </c>
      <c r="AA23" s="40">
        <v>10.29</v>
      </c>
      <c r="AB23" s="40">
        <v>6.87</v>
      </c>
      <c r="AC23" s="1"/>
      <c r="AD23" s="1"/>
      <c r="AE23" s="1"/>
      <c r="AF23" s="1"/>
    </row>
    <row r="24" spans="1:32" ht="25">
      <c r="A24" s="1"/>
      <c r="B24" s="40">
        <v>21</v>
      </c>
      <c r="C24" s="108"/>
      <c r="D24" s="40"/>
      <c r="E24" s="40"/>
      <c r="F24" s="108" t="s">
        <v>133</v>
      </c>
      <c r="G24" s="104"/>
      <c r="H24" s="40">
        <v>22</v>
      </c>
      <c r="I24" s="40" t="s">
        <v>84</v>
      </c>
      <c r="J24" s="40">
        <v>7.74</v>
      </c>
      <c r="K24" s="40">
        <v>6.43</v>
      </c>
      <c r="L24" s="40">
        <v>4.3099999999999996</v>
      </c>
      <c r="M24" s="1"/>
      <c r="N24" s="1"/>
      <c r="O24" s="1"/>
      <c r="P24" s="1"/>
      <c r="Q24" s="1"/>
      <c r="R24" s="40">
        <v>31</v>
      </c>
      <c r="S24" s="108"/>
      <c r="T24" s="40"/>
      <c r="U24" s="40"/>
      <c r="V24" s="108" t="s">
        <v>127</v>
      </c>
      <c r="W24" s="104"/>
      <c r="X24" s="40">
        <v>22</v>
      </c>
      <c r="Y24" s="40" t="s">
        <v>84</v>
      </c>
      <c r="Z24" s="40">
        <v>11.76</v>
      </c>
      <c r="AA24" s="40">
        <v>9.8000000000000007</v>
      </c>
      <c r="AB24" s="40">
        <v>6.54</v>
      </c>
      <c r="AC24" s="1"/>
      <c r="AD24" s="1"/>
      <c r="AE24" s="1"/>
      <c r="AF24" s="1"/>
    </row>
    <row r="25" spans="1:32" ht="25">
      <c r="A25" s="1"/>
      <c r="B25" s="40">
        <v>22</v>
      </c>
      <c r="C25" s="108"/>
      <c r="D25" s="40"/>
      <c r="E25" s="40"/>
      <c r="F25" s="108" t="s">
        <v>133</v>
      </c>
      <c r="G25" s="104"/>
      <c r="H25" s="40">
        <v>23</v>
      </c>
      <c r="I25" s="40" t="s">
        <v>103</v>
      </c>
      <c r="J25" s="40">
        <v>6.5</v>
      </c>
      <c r="K25" s="40">
        <v>5.4</v>
      </c>
      <c r="L25" s="40">
        <v>3.62</v>
      </c>
      <c r="M25" s="1"/>
      <c r="N25" s="1"/>
      <c r="O25" s="1"/>
      <c r="P25" s="1"/>
      <c r="Q25" s="1"/>
      <c r="R25" s="40">
        <v>32</v>
      </c>
      <c r="S25" s="108"/>
      <c r="T25" s="40"/>
      <c r="U25" s="40"/>
      <c r="V25" s="108" t="s">
        <v>127</v>
      </c>
      <c r="W25" s="104"/>
      <c r="X25" s="40">
        <v>23</v>
      </c>
      <c r="Y25" s="40" t="s">
        <v>103</v>
      </c>
      <c r="Z25" s="40">
        <v>9.89</v>
      </c>
      <c r="AA25" s="40">
        <v>8.24</v>
      </c>
      <c r="AB25" s="40">
        <v>5.5</v>
      </c>
      <c r="AC25" s="1"/>
      <c r="AD25" s="1"/>
      <c r="AE25" s="1"/>
      <c r="AF25" s="1"/>
    </row>
    <row r="26" spans="1:32" ht="25">
      <c r="A26" s="1"/>
      <c r="B26" s="40">
        <v>23</v>
      </c>
      <c r="C26" s="108"/>
      <c r="D26" s="40"/>
      <c r="E26" s="40"/>
      <c r="F26" s="108" t="s">
        <v>133</v>
      </c>
      <c r="G26" s="104"/>
      <c r="H26" s="40">
        <v>24</v>
      </c>
      <c r="I26" s="40" t="s">
        <v>104</v>
      </c>
      <c r="J26" s="40">
        <v>5.42</v>
      </c>
      <c r="K26" s="40">
        <v>4.5</v>
      </c>
      <c r="L26" s="40">
        <v>3.02</v>
      </c>
      <c r="M26" s="1"/>
      <c r="N26" s="1"/>
      <c r="O26" s="1"/>
      <c r="P26" s="1"/>
      <c r="Q26" s="1"/>
      <c r="R26" s="40">
        <v>33</v>
      </c>
      <c r="S26" s="108"/>
      <c r="T26" s="40"/>
      <c r="U26" s="40"/>
      <c r="V26" s="108" t="s">
        <v>127</v>
      </c>
      <c r="W26" s="104"/>
      <c r="X26" s="40">
        <v>24</v>
      </c>
      <c r="Y26" s="40" t="s">
        <v>104</v>
      </c>
      <c r="Z26" s="40">
        <v>8.25</v>
      </c>
      <c r="AA26" s="40">
        <v>6.87</v>
      </c>
      <c r="AB26" s="40">
        <v>4.58</v>
      </c>
      <c r="AC26" s="1"/>
      <c r="AD26" s="1"/>
      <c r="AE26" s="1"/>
      <c r="AF26" s="1"/>
    </row>
    <row r="27" spans="1:32" ht="25">
      <c r="A27" s="1"/>
      <c r="B27" s="40">
        <v>24</v>
      </c>
      <c r="C27" s="108"/>
      <c r="D27" s="40"/>
      <c r="E27" s="40"/>
      <c r="F27" s="108" t="s">
        <v>133</v>
      </c>
      <c r="G27" s="1"/>
      <c r="H27" s="2">
        <v>25</v>
      </c>
      <c r="I27" s="40" t="s">
        <v>105</v>
      </c>
      <c r="J27" s="2">
        <v>4.07</v>
      </c>
      <c r="K27" s="40">
        <v>3.38</v>
      </c>
      <c r="L27" s="40">
        <v>2.2599999999999998</v>
      </c>
      <c r="M27" s="1"/>
      <c r="N27" s="1"/>
      <c r="O27" s="1"/>
      <c r="P27" s="1"/>
      <c r="Q27" s="1"/>
      <c r="R27" s="40">
        <v>34</v>
      </c>
      <c r="S27" s="108"/>
      <c r="T27" s="40"/>
      <c r="U27" s="40"/>
      <c r="V27" s="108" t="s">
        <v>127</v>
      </c>
      <c r="W27" s="104"/>
      <c r="X27" s="2">
        <v>25</v>
      </c>
      <c r="Y27" s="40" t="s">
        <v>105</v>
      </c>
      <c r="Z27" s="2">
        <v>6.19</v>
      </c>
      <c r="AA27" s="40">
        <v>5.15</v>
      </c>
      <c r="AB27" s="40">
        <v>3.44</v>
      </c>
      <c r="AC27" s="1"/>
      <c r="AD27" s="1"/>
      <c r="AE27" s="1"/>
      <c r="AF27" s="1"/>
    </row>
    <row r="28" spans="1:32" ht="25">
      <c r="A28" s="1"/>
      <c r="B28" s="117"/>
      <c r="C28" s="118"/>
      <c r="D28" s="119"/>
      <c r="E28" s="117"/>
      <c r="F28" s="48"/>
      <c r="G28" s="1"/>
      <c r="H28" s="15"/>
      <c r="I28" s="35"/>
      <c r="J28" s="35"/>
      <c r="K28" s="1"/>
      <c r="L28" s="1"/>
      <c r="M28" s="1"/>
      <c r="N28" s="1"/>
      <c r="O28" s="1"/>
      <c r="P28" s="1"/>
      <c r="Q28" s="1"/>
      <c r="R28" s="117"/>
      <c r="S28" s="118"/>
      <c r="T28" s="119"/>
      <c r="U28" s="117"/>
      <c r="V28" s="48"/>
      <c r="W28" s="104"/>
      <c r="X28" s="15"/>
      <c r="Y28" s="35"/>
      <c r="Z28" s="35"/>
      <c r="AA28" s="1"/>
      <c r="AB28" s="1"/>
      <c r="AC28" s="1"/>
      <c r="AD28" s="1"/>
      <c r="AE28" s="1"/>
      <c r="AF28" s="1"/>
    </row>
    <row r="29" spans="1:32" ht="25">
      <c r="A29" s="1"/>
      <c r="B29" s="120" t="s">
        <v>59</v>
      </c>
      <c r="C29" s="121" t="s">
        <v>60</v>
      </c>
      <c r="D29" s="122" t="s">
        <v>42</v>
      </c>
      <c r="E29" s="123" t="s">
        <v>62</v>
      </c>
      <c r="F29" s="112" t="s">
        <v>58</v>
      </c>
      <c r="G29" s="1"/>
      <c r="H29" s="15"/>
      <c r="I29" s="35"/>
      <c r="J29" s="35"/>
      <c r="K29" s="1"/>
      <c r="L29" s="1"/>
      <c r="M29" s="1"/>
      <c r="N29" s="1"/>
      <c r="O29" s="1"/>
      <c r="P29" s="1"/>
      <c r="Q29" s="1"/>
      <c r="R29" s="120" t="s">
        <v>59</v>
      </c>
      <c r="S29" s="121" t="s">
        <v>60</v>
      </c>
      <c r="T29" s="122" t="s">
        <v>121</v>
      </c>
      <c r="U29" s="123" t="s">
        <v>62</v>
      </c>
      <c r="V29" s="112" t="s">
        <v>58</v>
      </c>
      <c r="W29" s="104"/>
      <c r="X29" s="15"/>
      <c r="Y29" s="35"/>
      <c r="Z29" s="35"/>
      <c r="AA29" s="1"/>
      <c r="AB29" s="1"/>
      <c r="AC29" s="1"/>
      <c r="AD29" s="1"/>
      <c r="AE29" s="1"/>
      <c r="AF29" s="1"/>
    </row>
    <row r="30" spans="1:32" ht="26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 t="s">
        <v>13</v>
      </c>
      <c r="N30" s="1"/>
      <c r="O30" s="1"/>
      <c r="P30" s="1"/>
      <c r="Q30" s="1"/>
      <c r="R30" s="1"/>
      <c r="S30" s="1"/>
      <c r="T30" s="1"/>
      <c r="U30" s="1"/>
      <c r="V30" s="1"/>
      <c r="W30" s="104"/>
      <c r="X30" s="1"/>
      <c r="Y30" s="1"/>
      <c r="Z30" s="1"/>
      <c r="AA30" s="1"/>
      <c r="AB30" s="1"/>
      <c r="AC30" s="3" t="s">
        <v>13</v>
      </c>
      <c r="AD30" s="1"/>
      <c r="AE30" s="1"/>
      <c r="AF30" s="1"/>
    </row>
    <row r="31" spans="1:32" ht="25">
      <c r="A31" s="1"/>
      <c r="B31" s="94">
        <v>6</v>
      </c>
      <c r="C31" s="95">
        <v>17</v>
      </c>
      <c r="D31" s="65"/>
      <c r="E31" s="65" t="s">
        <v>123</v>
      </c>
      <c r="F31" s="13" t="s">
        <v>11</v>
      </c>
      <c r="G31" s="71"/>
      <c r="H31" s="163">
        <f>B37/F35</f>
        <v>2858.6666666666665</v>
      </c>
      <c r="I31" s="163">
        <f>H31</f>
        <v>2858.6666666666665</v>
      </c>
      <c r="J31" s="163">
        <f t="shared" ref="J31:O33" si="0">I31</f>
        <v>2858.6666666666665</v>
      </c>
      <c r="K31" s="163">
        <f t="shared" si="0"/>
        <v>2858.6666666666665</v>
      </c>
      <c r="L31" s="163">
        <f t="shared" si="0"/>
        <v>2858.6666666666665</v>
      </c>
      <c r="M31" s="163">
        <f>L31</f>
        <v>2858.6666666666665</v>
      </c>
      <c r="N31" s="163">
        <f t="shared" si="0"/>
        <v>2858.6666666666665</v>
      </c>
      <c r="O31" s="164">
        <f t="shared" si="0"/>
        <v>2858.6666666666665</v>
      </c>
      <c r="P31" s="1"/>
      <c r="Q31" s="1"/>
      <c r="R31" s="94">
        <v>14</v>
      </c>
      <c r="S31" s="95">
        <v>17</v>
      </c>
      <c r="T31" s="65"/>
      <c r="U31" s="65" t="s">
        <v>123</v>
      </c>
      <c r="V31" s="13" t="s">
        <v>11</v>
      </c>
      <c r="W31" s="71"/>
      <c r="X31" s="163">
        <f>R37/V35</f>
        <v>4906.666666666667</v>
      </c>
      <c r="Y31" s="163">
        <f>X31</f>
        <v>4906.666666666667</v>
      </c>
      <c r="Z31" s="163">
        <f t="shared" ref="Z31:AB33" si="1">Y31</f>
        <v>4906.666666666667</v>
      </c>
      <c r="AA31" s="163">
        <f t="shared" si="1"/>
        <v>4906.666666666667</v>
      </c>
      <c r="AB31" s="163">
        <f t="shared" si="1"/>
        <v>4906.666666666667</v>
      </c>
      <c r="AC31" s="163">
        <f>AB31</f>
        <v>4906.666666666667</v>
      </c>
      <c r="AD31" s="163">
        <f t="shared" ref="AD31:AE33" si="2">AC31</f>
        <v>4906.666666666667</v>
      </c>
      <c r="AE31" s="164">
        <f t="shared" si="2"/>
        <v>4906.666666666667</v>
      </c>
      <c r="AF31" s="1"/>
    </row>
    <row r="32" spans="1:32" ht="25">
      <c r="A32" s="1"/>
      <c r="B32" s="96" t="str">
        <f>LOOKUP(B31,B4:C27)</f>
        <v>D90</v>
      </c>
      <c r="C32" s="2" t="str">
        <f>LOOKUP(C31,H4:I27)</f>
        <v>105mm</v>
      </c>
      <c r="D32" s="2" t="s">
        <v>116</v>
      </c>
      <c r="E32" s="2" t="s">
        <v>12</v>
      </c>
      <c r="F32" s="16" t="s">
        <v>3</v>
      </c>
      <c r="G32" s="72"/>
      <c r="H32" s="165">
        <f>C37/F35</f>
        <v>8.5466666666666669</v>
      </c>
      <c r="I32" s="165">
        <f>H32</f>
        <v>8.5466666666666669</v>
      </c>
      <c r="J32" s="165">
        <f t="shared" si="0"/>
        <v>8.5466666666666669</v>
      </c>
      <c r="K32" s="165">
        <f t="shared" si="0"/>
        <v>8.5466666666666669</v>
      </c>
      <c r="L32" s="165">
        <f t="shared" si="0"/>
        <v>8.5466666666666669</v>
      </c>
      <c r="M32" s="165">
        <f>L32</f>
        <v>8.5466666666666669</v>
      </c>
      <c r="N32" s="165">
        <f t="shared" si="0"/>
        <v>8.5466666666666669</v>
      </c>
      <c r="O32" s="166">
        <f t="shared" si="0"/>
        <v>8.5466666666666669</v>
      </c>
      <c r="P32" s="1"/>
      <c r="Q32" s="1"/>
      <c r="R32" s="96" t="str">
        <f>LOOKUP(R31,R2:S16)</f>
        <v>D800</v>
      </c>
      <c r="S32" s="2" t="str">
        <f>LOOKUP(S31,X4:Y27)</f>
        <v>105mm</v>
      </c>
      <c r="T32" s="2" t="s">
        <v>116</v>
      </c>
      <c r="U32" s="2" t="s">
        <v>12</v>
      </c>
      <c r="V32" s="16" t="s">
        <v>3</v>
      </c>
      <c r="W32" s="72"/>
      <c r="X32" s="165">
        <f>S37/V35</f>
        <v>12.973333333333334</v>
      </c>
      <c r="Y32" s="165">
        <f>X32</f>
        <v>12.973333333333334</v>
      </c>
      <c r="Z32" s="165">
        <f t="shared" si="1"/>
        <v>12.973333333333334</v>
      </c>
      <c r="AA32" s="165">
        <f t="shared" si="1"/>
        <v>12.973333333333334</v>
      </c>
      <c r="AB32" s="165">
        <f t="shared" si="1"/>
        <v>12.973333333333334</v>
      </c>
      <c r="AC32" s="165">
        <f>AB32</f>
        <v>12.973333333333334</v>
      </c>
      <c r="AD32" s="165">
        <f t="shared" si="2"/>
        <v>12.973333333333334</v>
      </c>
      <c r="AE32" s="166">
        <f t="shared" si="2"/>
        <v>12.973333333333334</v>
      </c>
      <c r="AF32" s="1"/>
    </row>
    <row r="33" spans="1:32" ht="26" thickBot="1">
      <c r="A33" s="1"/>
      <c r="B33" s="96"/>
      <c r="C33" s="2" t="s">
        <v>117</v>
      </c>
      <c r="D33" s="2"/>
      <c r="E33" s="2"/>
      <c r="F33" s="26" t="s">
        <v>121</v>
      </c>
      <c r="G33" s="73"/>
      <c r="H33" s="165">
        <f>D37</f>
        <v>0.7</v>
      </c>
      <c r="I33" s="165">
        <f>H33</f>
        <v>0.7</v>
      </c>
      <c r="J33" s="165">
        <f t="shared" si="0"/>
        <v>0.7</v>
      </c>
      <c r="K33" s="165">
        <f t="shared" si="0"/>
        <v>0.7</v>
      </c>
      <c r="L33" s="165">
        <f t="shared" si="0"/>
        <v>0.7</v>
      </c>
      <c r="M33" s="165">
        <f>L33</f>
        <v>0.7</v>
      </c>
      <c r="N33" s="165">
        <f t="shared" si="0"/>
        <v>0.7</v>
      </c>
      <c r="O33" s="166">
        <f t="shared" si="0"/>
        <v>0.7</v>
      </c>
      <c r="P33" s="1"/>
      <c r="Q33" s="1"/>
      <c r="R33" s="96"/>
      <c r="S33" s="2" t="s">
        <v>117</v>
      </c>
      <c r="T33" s="2"/>
      <c r="U33" s="2"/>
      <c r="V33" s="26" t="s">
        <v>121</v>
      </c>
      <c r="W33" s="73"/>
      <c r="X33" s="165">
        <f>T37</f>
        <v>0.7</v>
      </c>
      <c r="Y33" s="165">
        <f>X33</f>
        <v>0.7</v>
      </c>
      <c r="Z33" s="165">
        <f t="shared" si="1"/>
        <v>0.7</v>
      </c>
      <c r="AA33" s="165">
        <f t="shared" si="1"/>
        <v>0.7</v>
      </c>
      <c r="AB33" s="165">
        <f t="shared" si="1"/>
        <v>0.7</v>
      </c>
      <c r="AC33" s="165">
        <f>AB33</f>
        <v>0.7</v>
      </c>
      <c r="AD33" s="165">
        <f t="shared" si="2"/>
        <v>0.7</v>
      </c>
      <c r="AE33" s="166">
        <f t="shared" si="2"/>
        <v>0.7</v>
      </c>
      <c r="AF33" s="1"/>
    </row>
    <row r="34" spans="1:32" ht="27" thickTop="1" thickBot="1">
      <c r="A34" s="1"/>
      <c r="B34" s="96" t="s">
        <v>124</v>
      </c>
      <c r="C34" s="2" t="s">
        <v>12</v>
      </c>
      <c r="D34" s="2"/>
      <c r="E34" s="2"/>
      <c r="F34" s="26" t="s">
        <v>119</v>
      </c>
      <c r="G34" s="73"/>
      <c r="H34" s="2">
        <v>45</v>
      </c>
      <c r="I34" s="2">
        <f>H34+45</f>
        <v>90</v>
      </c>
      <c r="J34" s="2">
        <f t="shared" ref="J34:O34" si="3">I34+45</f>
        <v>135</v>
      </c>
      <c r="K34" s="2">
        <f t="shared" si="3"/>
        <v>180</v>
      </c>
      <c r="L34" s="2">
        <f t="shared" si="3"/>
        <v>225</v>
      </c>
      <c r="M34" s="2">
        <f>L34+45</f>
        <v>270</v>
      </c>
      <c r="N34" s="2">
        <f t="shared" si="3"/>
        <v>315</v>
      </c>
      <c r="O34" s="16">
        <f t="shared" si="3"/>
        <v>360</v>
      </c>
      <c r="P34" s="183"/>
      <c r="Q34" s="1"/>
      <c r="R34" s="96" t="s">
        <v>124</v>
      </c>
      <c r="S34" s="2" t="s">
        <v>12</v>
      </c>
      <c r="T34" s="2"/>
      <c r="U34" s="2"/>
      <c r="V34" s="26" t="s">
        <v>119</v>
      </c>
      <c r="W34" s="73"/>
      <c r="X34" s="2">
        <v>45</v>
      </c>
      <c r="Y34" s="2">
        <f>X34+45</f>
        <v>90</v>
      </c>
      <c r="Z34" s="2">
        <f t="shared" ref="Z34:AB34" si="4">Y34+45</f>
        <v>135</v>
      </c>
      <c r="AA34" s="2">
        <f t="shared" si="4"/>
        <v>180</v>
      </c>
      <c r="AB34" s="2">
        <f t="shared" si="4"/>
        <v>225</v>
      </c>
      <c r="AC34" s="2">
        <f>AB34+45</f>
        <v>270</v>
      </c>
      <c r="AD34" s="2">
        <f t="shared" ref="AD34:AE34" si="5">AC34+45</f>
        <v>315</v>
      </c>
      <c r="AE34" s="16">
        <f t="shared" si="5"/>
        <v>360</v>
      </c>
      <c r="AF34" s="1"/>
    </row>
    <row r="35" spans="1:32" ht="27" thickTop="1" thickBot="1">
      <c r="A35" s="1"/>
      <c r="B35" s="17" t="s">
        <v>11</v>
      </c>
      <c r="C35" s="18" t="s">
        <v>3</v>
      </c>
      <c r="D35" s="25" t="s">
        <v>120</v>
      </c>
      <c r="E35" s="25" t="s">
        <v>118</v>
      </c>
      <c r="F35" s="110">
        <v>1.5</v>
      </c>
      <c r="G35" s="74"/>
      <c r="H35" s="18">
        <f>INT(H34/(INT(H32*H33*100)/100))+1</f>
        <v>8</v>
      </c>
      <c r="I35" s="18">
        <f t="shared" ref="I35:O35" si="6">INT(I34/(INT(I32*I33*100)/100))+1</f>
        <v>16</v>
      </c>
      <c r="J35" s="18">
        <f t="shared" si="6"/>
        <v>23</v>
      </c>
      <c r="K35" s="18">
        <f t="shared" si="6"/>
        <v>31</v>
      </c>
      <c r="L35" s="18">
        <f t="shared" si="6"/>
        <v>38</v>
      </c>
      <c r="M35" s="18">
        <f t="shared" si="6"/>
        <v>46</v>
      </c>
      <c r="N35" s="18">
        <f t="shared" si="6"/>
        <v>53</v>
      </c>
      <c r="O35" s="97">
        <f t="shared" si="6"/>
        <v>61</v>
      </c>
      <c r="P35" s="1"/>
      <c r="Q35" s="1"/>
      <c r="R35" s="17" t="s">
        <v>11</v>
      </c>
      <c r="S35" s="18" t="s">
        <v>3</v>
      </c>
      <c r="T35" s="25" t="s">
        <v>120</v>
      </c>
      <c r="U35" s="25" t="s">
        <v>118</v>
      </c>
      <c r="V35" s="110">
        <v>1.5</v>
      </c>
      <c r="W35" s="74"/>
      <c r="X35" s="18">
        <f>INT(X34/(INT(X32*X33*100)/100))+1</f>
        <v>5</v>
      </c>
      <c r="Y35" s="18">
        <f t="shared" ref="Y35:AE35" si="7">INT(Y34/(INT(Y32*Y33*100)/100))+1</f>
        <v>10</v>
      </c>
      <c r="Z35" s="18">
        <f t="shared" si="7"/>
        <v>15</v>
      </c>
      <c r="AA35" s="18">
        <f t="shared" si="7"/>
        <v>20</v>
      </c>
      <c r="AB35" s="18">
        <f t="shared" si="7"/>
        <v>25</v>
      </c>
      <c r="AC35" s="18">
        <f t="shared" si="7"/>
        <v>30</v>
      </c>
      <c r="AD35" s="18">
        <f t="shared" si="7"/>
        <v>35</v>
      </c>
      <c r="AE35" s="97">
        <f t="shared" si="7"/>
        <v>40</v>
      </c>
      <c r="AF35" s="1"/>
    </row>
    <row r="36" spans="1:32" ht="25">
      <c r="A36" s="1"/>
      <c r="B36" s="76"/>
      <c r="C36" s="63"/>
      <c r="D36" s="64"/>
      <c r="E36" s="64"/>
      <c r="F36" s="77"/>
      <c r="G36" s="75"/>
      <c r="H36" s="63"/>
      <c r="I36" s="63"/>
      <c r="J36" s="63"/>
      <c r="K36" s="63"/>
      <c r="L36" s="63"/>
      <c r="M36" s="63"/>
      <c r="N36" s="63"/>
      <c r="O36" s="63" t="s">
        <v>112</v>
      </c>
      <c r="P36" s="1"/>
      <c r="Q36" s="1"/>
      <c r="R36" s="76"/>
      <c r="S36" s="63"/>
      <c r="T36" s="64"/>
      <c r="U36" s="64"/>
      <c r="V36" s="77"/>
      <c r="W36" s="75"/>
      <c r="X36" s="63"/>
      <c r="Y36" s="63"/>
      <c r="Z36" s="63"/>
      <c r="AA36" s="63"/>
      <c r="AB36" s="63"/>
      <c r="AC36" s="63"/>
      <c r="AD36" s="63"/>
      <c r="AE36" s="63"/>
      <c r="AF36" s="1"/>
    </row>
    <row r="37" spans="1:32" ht="25">
      <c r="A37" s="1"/>
      <c r="B37" s="167">
        <f>LOOKUP(B31,B4:E27)</f>
        <v>4288</v>
      </c>
      <c r="C37" s="160">
        <f>LOOKUP(C31,H4:K27)</f>
        <v>12.82</v>
      </c>
      <c r="D37" s="168">
        <v>0.7</v>
      </c>
      <c r="E37" s="2">
        <v>10</v>
      </c>
      <c r="F37" s="100">
        <f>INT(E37/(INT(C37*D37*100)/100))+1</f>
        <v>2</v>
      </c>
      <c r="G37" s="98"/>
      <c r="H37" s="169">
        <f ca="1">(CELL("contents",F37))*(CELL("contents",H35))</f>
        <v>16</v>
      </c>
      <c r="I37" s="169">
        <f ca="1">(CELL("contents",F37))*(CELL("contents",I35))</f>
        <v>32</v>
      </c>
      <c r="J37" s="169">
        <f ca="1">(CELL("contents",F37))*(CELL("contents",J35))</f>
        <v>46</v>
      </c>
      <c r="K37" s="169">
        <f ca="1">(CELL("contents",F37))*(CELL("contents",K35))</f>
        <v>62</v>
      </c>
      <c r="L37" s="169">
        <f ca="1">(CELL("contents",F37))*(CELL("contents",L35))</f>
        <v>76</v>
      </c>
      <c r="M37" s="169">
        <f ca="1">(CELL("contents",F37))*(CELL("contents",M35))</f>
        <v>92</v>
      </c>
      <c r="N37" s="169">
        <f ca="1">(CELL("contents",F37))*(CELL("contents",N35))</f>
        <v>106</v>
      </c>
      <c r="O37" s="169">
        <f ca="1">(CELL("contents",F37))*(CELL("contents",O35))</f>
        <v>122</v>
      </c>
      <c r="P37" s="1"/>
      <c r="Q37" s="1"/>
      <c r="R37" s="167">
        <f>LOOKUP(R31,R2:U16)</f>
        <v>7360</v>
      </c>
      <c r="S37" s="160">
        <f>LOOKUP(S31,X4:AA27)</f>
        <v>19.46</v>
      </c>
      <c r="T37" s="168">
        <v>0.7</v>
      </c>
      <c r="U37" s="2">
        <v>10</v>
      </c>
      <c r="V37" s="100">
        <f>INT(U37/(INT(S37*T37*100)/100))+1</f>
        <v>1</v>
      </c>
      <c r="W37" s="98"/>
      <c r="X37" s="169">
        <f ca="1">(CELL("contents",V37))*(CELL("contents",X35))</f>
        <v>5</v>
      </c>
      <c r="Y37" s="169">
        <f ca="1">(CELL("contents",V37))*(CELL("contents",Y35))</f>
        <v>10</v>
      </c>
      <c r="Z37" s="169">
        <f ca="1">(CELL("contents",V37))*(CELL("contents",Z35))</f>
        <v>15</v>
      </c>
      <c r="AA37" s="169">
        <f ca="1">(CELL("contents",V37))*(CELL("contents",AA35))</f>
        <v>20</v>
      </c>
      <c r="AB37" s="169">
        <f ca="1">(CELL("contents",V37))*(CELL("contents",AB35))</f>
        <v>25</v>
      </c>
      <c r="AC37" s="169">
        <f ca="1">(CELL("contents",V37))*(CELL("contents",AC35))</f>
        <v>30</v>
      </c>
      <c r="AD37" s="169">
        <f ca="1">(CELL("contents",V37))*(CELL("contents",AD35))</f>
        <v>35</v>
      </c>
      <c r="AE37" s="169">
        <f ca="1">(CELL("contents",V37))*(CELL("contents",AE35))</f>
        <v>40</v>
      </c>
      <c r="AF37" s="1"/>
    </row>
    <row r="38" spans="1:32" ht="25">
      <c r="A38" s="1"/>
      <c r="B38" s="170">
        <f>B37</f>
        <v>4288</v>
      </c>
      <c r="C38" s="165">
        <f>C37</f>
        <v>12.82</v>
      </c>
      <c r="D38" s="165">
        <f>D37</f>
        <v>0.7</v>
      </c>
      <c r="E38" s="2">
        <f>E37+10</f>
        <v>20</v>
      </c>
      <c r="F38" s="100">
        <f t="shared" ref="F38:F54" si="8">INT(E38/(INT(C38*D38*100)/100))+1</f>
        <v>3</v>
      </c>
      <c r="G38" s="98"/>
      <c r="H38" s="169">
        <f ca="1">(CELL("contents",F38))*(CELL("contents",H35))</f>
        <v>24</v>
      </c>
      <c r="I38" s="169">
        <f ca="1">(CELL("contents",F38))*(CELL("contents",I35))</f>
        <v>48</v>
      </c>
      <c r="J38" s="169">
        <f ca="1">(CELL("contents",F38))*(CELL("contents",J35))</f>
        <v>69</v>
      </c>
      <c r="K38" s="169">
        <f ca="1">(CELL("contents",F38))*(CELL("contents",K35))</f>
        <v>93</v>
      </c>
      <c r="L38" s="169">
        <f ca="1">(CELL("contents",F38))*(CELL("contents",L35))</f>
        <v>114</v>
      </c>
      <c r="M38" s="169">
        <f ca="1">(CELL("contents",F38))*(CELL("contents",M35))</f>
        <v>138</v>
      </c>
      <c r="N38" s="169">
        <f ca="1">(CELL("contents",F38))*(CELL("contents",N35))</f>
        <v>159</v>
      </c>
      <c r="O38" s="169">
        <f ca="1">(CELL("contents",F38))*(CELL("contents",O35))</f>
        <v>183</v>
      </c>
      <c r="P38" s="1"/>
      <c r="Q38" s="1"/>
      <c r="R38" s="170">
        <f>R37</f>
        <v>7360</v>
      </c>
      <c r="S38" s="165">
        <f>S37</f>
        <v>19.46</v>
      </c>
      <c r="T38" s="165">
        <f>T37</f>
        <v>0.7</v>
      </c>
      <c r="U38" s="2">
        <f>U37+10</f>
        <v>20</v>
      </c>
      <c r="V38" s="100">
        <f t="shared" ref="V38:V54" si="9">INT(U38/(INT(S38*T38*100)/100))+1</f>
        <v>2</v>
      </c>
      <c r="W38" s="98"/>
      <c r="X38" s="169">
        <f ca="1">(CELL("contents",V38))*(CELL("contents",X35))</f>
        <v>10</v>
      </c>
      <c r="Y38" s="169">
        <f ca="1">(CELL("contents",V38))*(CELL("contents",Y35))</f>
        <v>20</v>
      </c>
      <c r="Z38" s="169">
        <f ca="1">(CELL("contents",V38))*(CELL("contents",Z35))</f>
        <v>30</v>
      </c>
      <c r="AA38" s="169">
        <f ca="1">(CELL("contents",V38))*(CELL("contents",AA35))</f>
        <v>40</v>
      </c>
      <c r="AB38" s="169">
        <f ca="1">(CELL("contents",V38))*(CELL("contents",AB35))</f>
        <v>50</v>
      </c>
      <c r="AC38" s="169">
        <f ca="1">(CELL("contents",V38))*(CELL("contents",AC35))</f>
        <v>60</v>
      </c>
      <c r="AD38" s="169">
        <f ca="1">(CELL("contents",V38))*(CELL("contents",AD35))</f>
        <v>70</v>
      </c>
      <c r="AE38" s="169">
        <f ca="1">(CELL("contents",V38))*(CELL("contents",AE35))</f>
        <v>80</v>
      </c>
      <c r="AF38" s="1"/>
    </row>
    <row r="39" spans="1:32" ht="25">
      <c r="A39" s="1"/>
      <c r="B39" s="170">
        <f t="shared" ref="B39:D54" si="10">B38</f>
        <v>4288</v>
      </c>
      <c r="C39" s="165">
        <f t="shared" si="10"/>
        <v>12.82</v>
      </c>
      <c r="D39" s="165">
        <f t="shared" si="10"/>
        <v>0.7</v>
      </c>
      <c r="E39" s="2">
        <f t="shared" ref="E39:E54" si="11">E38+10</f>
        <v>30</v>
      </c>
      <c r="F39" s="100">
        <f t="shared" si="8"/>
        <v>4</v>
      </c>
      <c r="G39" s="98"/>
      <c r="H39" s="169">
        <f ca="1">(CELL("contents",F39))*(CELL("contents",H35))</f>
        <v>32</v>
      </c>
      <c r="I39" s="169">
        <f ca="1">(CELL("contents",F39))*(CELL("contents",I35))</f>
        <v>64</v>
      </c>
      <c r="J39" s="169">
        <f ca="1">(CELL("contents",F39))*(CELL("contents",J35))</f>
        <v>92</v>
      </c>
      <c r="K39" s="169">
        <f ca="1">(CELL("contents",F39))*(CELL("contents",K35))</f>
        <v>124</v>
      </c>
      <c r="L39" s="169">
        <f ca="1">(CELL("contents",F39))*(CELL("contents",L35))</f>
        <v>152</v>
      </c>
      <c r="M39" s="169">
        <f ca="1">(CELL("contents",F39))*(CELL("contents",M35))</f>
        <v>184</v>
      </c>
      <c r="N39" s="169">
        <f ca="1">(CELL("contents",F39))*(CELL("contents",N35))</f>
        <v>212</v>
      </c>
      <c r="O39" s="169">
        <f ca="1">(CELL("contents",F39))*(CELL("contents",O35))</f>
        <v>244</v>
      </c>
      <c r="P39" s="1"/>
      <c r="Q39" s="1"/>
      <c r="R39" s="170">
        <f t="shared" ref="R39:T54" si="12">R38</f>
        <v>7360</v>
      </c>
      <c r="S39" s="165">
        <f t="shared" si="12"/>
        <v>19.46</v>
      </c>
      <c r="T39" s="165">
        <f t="shared" si="12"/>
        <v>0.7</v>
      </c>
      <c r="U39" s="2">
        <f t="shared" ref="U39:U54" si="13">U38+10</f>
        <v>30</v>
      </c>
      <c r="V39" s="100">
        <f t="shared" si="9"/>
        <v>3</v>
      </c>
      <c r="W39" s="98"/>
      <c r="X39" s="169">
        <f ca="1">(CELL("contents",V39))*(CELL("contents",X35))</f>
        <v>15</v>
      </c>
      <c r="Y39" s="169">
        <f ca="1">(CELL("contents",V39))*(CELL("contents",Y35))</f>
        <v>30</v>
      </c>
      <c r="Z39" s="169">
        <f ca="1">(CELL("contents",V39))*(CELL("contents",Z35))</f>
        <v>45</v>
      </c>
      <c r="AA39" s="169">
        <f ca="1">(CELL("contents",V39))*(CELL("contents",AA35))</f>
        <v>60</v>
      </c>
      <c r="AB39" s="169">
        <f ca="1">(CELL("contents",V39))*(CELL("contents",AB35))</f>
        <v>75</v>
      </c>
      <c r="AC39" s="169">
        <f ca="1">(CELL("contents",V39))*(CELL("contents",AC35))</f>
        <v>90</v>
      </c>
      <c r="AD39" s="169">
        <f ca="1">(CELL("contents",V39))*(CELL("contents",AD35))</f>
        <v>105</v>
      </c>
      <c r="AE39" s="169">
        <f ca="1">(CELL("contents",V39))*(CELL("contents",AE35))</f>
        <v>120</v>
      </c>
      <c r="AF39" s="1"/>
    </row>
    <row r="40" spans="1:32" ht="25">
      <c r="A40" s="1"/>
      <c r="B40" s="170">
        <f t="shared" si="10"/>
        <v>4288</v>
      </c>
      <c r="C40" s="165">
        <f t="shared" si="10"/>
        <v>12.82</v>
      </c>
      <c r="D40" s="165">
        <f t="shared" si="10"/>
        <v>0.7</v>
      </c>
      <c r="E40" s="2">
        <f t="shared" si="11"/>
        <v>40</v>
      </c>
      <c r="F40" s="100">
        <f t="shared" si="8"/>
        <v>5</v>
      </c>
      <c r="G40" s="98"/>
      <c r="H40" s="169">
        <f ca="1">(CELL("contents",F40))*(CELL("contents",H35))</f>
        <v>40</v>
      </c>
      <c r="I40" s="169">
        <f ca="1">(CELL("contents",F40))*(CELL("contents",I35))</f>
        <v>80</v>
      </c>
      <c r="J40" s="169">
        <f ca="1">(CELL("contents",F40))*(CELL("contents",J35))</f>
        <v>115</v>
      </c>
      <c r="K40" s="169">
        <f ca="1">(CELL("contents",F40))*(CELL("contents",K35))</f>
        <v>155</v>
      </c>
      <c r="L40" s="169">
        <f ca="1">(CELL("contents",F40))*(CELL("contents",L35))</f>
        <v>190</v>
      </c>
      <c r="M40" s="169">
        <f ca="1">(CELL("contents",F40))*(CELL("contents",M35))</f>
        <v>230</v>
      </c>
      <c r="N40" s="169">
        <f ca="1">(CELL("contents",F40))*(CELL("contents",N35))</f>
        <v>265</v>
      </c>
      <c r="O40" s="169">
        <f ca="1">(CELL("contents",F40))*(CELL("contents",O35))</f>
        <v>305</v>
      </c>
      <c r="P40" s="1"/>
      <c r="Q40" s="1"/>
      <c r="R40" s="170">
        <f t="shared" si="12"/>
        <v>7360</v>
      </c>
      <c r="S40" s="165">
        <f t="shared" si="12"/>
        <v>19.46</v>
      </c>
      <c r="T40" s="165">
        <f t="shared" si="12"/>
        <v>0.7</v>
      </c>
      <c r="U40" s="2">
        <f t="shared" si="13"/>
        <v>40</v>
      </c>
      <c r="V40" s="100">
        <f t="shared" si="9"/>
        <v>3</v>
      </c>
      <c r="W40" s="98"/>
      <c r="X40" s="169">
        <f ca="1">(CELL("contents",V40))*(CELL("contents",X35))</f>
        <v>15</v>
      </c>
      <c r="Y40" s="169">
        <f ca="1">(CELL("contents",V40))*(CELL("contents",Y35))</f>
        <v>30</v>
      </c>
      <c r="Z40" s="169">
        <f ca="1">(CELL("contents",V40))*(CELL("contents",Z35))</f>
        <v>45</v>
      </c>
      <c r="AA40" s="169">
        <f ca="1">(CELL("contents",V40))*(CELL("contents",AA35))</f>
        <v>60</v>
      </c>
      <c r="AB40" s="169">
        <f ca="1">(CELL("contents",V40))*(CELL("contents",AB35))</f>
        <v>75</v>
      </c>
      <c r="AC40" s="169">
        <f ca="1">(CELL("contents",V40))*(CELL("contents",AC35))</f>
        <v>90</v>
      </c>
      <c r="AD40" s="169">
        <f ca="1">(CELL("contents",V40))*(CELL("contents",AD35))</f>
        <v>105</v>
      </c>
      <c r="AE40" s="169">
        <f ca="1">(CELL("contents",V40))*(CELL("contents",AE35))</f>
        <v>120</v>
      </c>
      <c r="AF40" s="1"/>
    </row>
    <row r="41" spans="1:32" ht="25">
      <c r="A41" s="1"/>
      <c r="B41" s="170">
        <f t="shared" si="10"/>
        <v>4288</v>
      </c>
      <c r="C41" s="165">
        <f t="shared" si="10"/>
        <v>12.82</v>
      </c>
      <c r="D41" s="165">
        <f t="shared" si="10"/>
        <v>0.7</v>
      </c>
      <c r="E41" s="2">
        <f t="shared" si="11"/>
        <v>50</v>
      </c>
      <c r="F41" s="100">
        <f t="shared" si="8"/>
        <v>6</v>
      </c>
      <c r="G41" s="98"/>
      <c r="H41" s="169">
        <f ca="1">(CELL("contents",F41))*(CELL("contents",H35))</f>
        <v>48</v>
      </c>
      <c r="I41" s="169">
        <f ca="1">(CELL("contents",F41))*(CELL("contents",I35))</f>
        <v>96</v>
      </c>
      <c r="J41" s="169">
        <f ca="1">(CELL("contents",F41))*(CELL("contents",J35))</f>
        <v>138</v>
      </c>
      <c r="K41" s="169">
        <f ca="1">(CELL("contents",F41))*(CELL("contents",K35))</f>
        <v>186</v>
      </c>
      <c r="L41" s="169">
        <f ca="1">(CELL("contents",F41))*(CELL("contents",L35))</f>
        <v>228</v>
      </c>
      <c r="M41" s="169">
        <f ca="1">(CELL("contents",F41))*(CELL("contents",M35))</f>
        <v>276</v>
      </c>
      <c r="N41" s="169">
        <f ca="1">(CELL("contents",F41))*(CELL("contents",N35))</f>
        <v>318</v>
      </c>
      <c r="O41" s="169">
        <f ca="1">(CELL("contents",F41))*(CELL("contents",O35))</f>
        <v>366</v>
      </c>
      <c r="P41" s="1"/>
      <c r="Q41" s="1"/>
      <c r="R41" s="170">
        <f t="shared" si="12"/>
        <v>7360</v>
      </c>
      <c r="S41" s="165">
        <f t="shared" si="12"/>
        <v>19.46</v>
      </c>
      <c r="T41" s="165">
        <f t="shared" si="12"/>
        <v>0.7</v>
      </c>
      <c r="U41" s="2">
        <f t="shared" si="13"/>
        <v>50</v>
      </c>
      <c r="V41" s="100">
        <f t="shared" si="9"/>
        <v>4</v>
      </c>
      <c r="W41" s="98"/>
      <c r="X41" s="169">
        <f ca="1">(CELL("contents",V41))*(CELL("contents",X35))</f>
        <v>20</v>
      </c>
      <c r="Y41" s="169">
        <f ca="1">(CELL("contents",V41))*(CELL("contents",Y35))</f>
        <v>40</v>
      </c>
      <c r="Z41" s="169">
        <f ca="1">(CELL("contents",V41))*(CELL("contents",Z35))</f>
        <v>60</v>
      </c>
      <c r="AA41" s="169">
        <f ca="1">(CELL("contents",V41))*(CELL("contents",AA35))</f>
        <v>80</v>
      </c>
      <c r="AB41" s="169">
        <f ca="1">(CELL("contents",V41))*(CELL("contents",AB35))</f>
        <v>100</v>
      </c>
      <c r="AC41" s="169">
        <f ca="1">(CELL("contents",V41))*(CELL("contents",AC35))</f>
        <v>120</v>
      </c>
      <c r="AD41" s="169">
        <f ca="1">(CELL("contents",V41))*(CELL("contents",AD35))</f>
        <v>140</v>
      </c>
      <c r="AE41" s="169">
        <f ca="1">(CELL("contents",V41))*(CELL("contents",AE35))</f>
        <v>160</v>
      </c>
      <c r="AF41" s="1"/>
    </row>
    <row r="42" spans="1:32" ht="25">
      <c r="A42" s="1"/>
      <c r="B42" s="170">
        <f t="shared" si="10"/>
        <v>4288</v>
      </c>
      <c r="C42" s="165">
        <f t="shared" si="10"/>
        <v>12.82</v>
      </c>
      <c r="D42" s="165">
        <f t="shared" si="10"/>
        <v>0.7</v>
      </c>
      <c r="E42" s="2">
        <f t="shared" si="11"/>
        <v>60</v>
      </c>
      <c r="F42" s="100">
        <f t="shared" si="8"/>
        <v>7</v>
      </c>
      <c r="G42" s="98"/>
      <c r="H42" s="169">
        <f ca="1">(CELL("contents",F42))*(CELL("contents",H35))</f>
        <v>56</v>
      </c>
      <c r="I42" s="169">
        <f ca="1">(CELL("contents",F42))*(CELL("contents",I35))</f>
        <v>112</v>
      </c>
      <c r="J42" s="169">
        <f ca="1">(CELL("contents",F42))*(CELL("contents",J35))</f>
        <v>161</v>
      </c>
      <c r="K42" s="169">
        <f ca="1">(CELL("contents",F42))*(CELL("contents",K35))</f>
        <v>217</v>
      </c>
      <c r="L42" s="169">
        <f ca="1">(CELL("contents",F42))*(CELL("contents",L35))</f>
        <v>266</v>
      </c>
      <c r="M42" s="169">
        <f ca="1">(CELL("contents",F42))*(CELL("contents",M35))</f>
        <v>322</v>
      </c>
      <c r="N42" s="169">
        <f ca="1">(CELL("contents",F42))*(CELL("contents",N35))</f>
        <v>371</v>
      </c>
      <c r="O42" s="169">
        <f ca="1">(CELL("contents",F42))*(CELL("contents",O35))</f>
        <v>427</v>
      </c>
      <c r="P42" s="1"/>
      <c r="Q42" s="1"/>
      <c r="R42" s="170">
        <f t="shared" si="12"/>
        <v>7360</v>
      </c>
      <c r="S42" s="165">
        <f t="shared" si="12"/>
        <v>19.46</v>
      </c>
      <c r="T42" s="165">
        <f t="shared" si="12"/>
        <v>0.7</v>
      </c>
      <c r="U42" s="2">
        <f t="shared" si="13"/>
        <v>60</v>
      </c>
      <c r="V42" s="100">
        <f t="shared" si="9"/>
        <v>5</v>
      </c>
      <c r="W42" s="98"/>
      <c r="X42" s="169">
        <f ca="1">(CELL("contents",V42))*(CELL("contents",X35))</f>
        <v>25</v>
      </c>
      <c r="Y42" s="169">
        <f ca="1">(CELL("contents",V42))*(CELL("contents",Y35))</f>
        <v>50</v>
      </c>
      <c r="Z42" s="169">
        <f ca="1">(CELL("contents",V42))*(CELL("contents",Z35))</f>
        <v>75</v>
      </c>
      <c r="AA42" s="169">
        <f ca="1">(CELL("contents",V42))*(CELL("contents",AA35))</f>
        <v>100</v>
      </c>
      <c r="AB42" s="169">
        <f ca="1">(CELL("contents",V42))*(CELL("contents",AB35))</f>
        <v>125</v>
      </c>
      <c r="AC42" s="169">
        <f ca="1">(CELL("contents",V42))*(CELL("contents",AC35))</f>
        <v>150</v>
      </c>
      <c r="AD42" s="169">
        <f ca="1">(CELL("contents",V42))*(CELL("contents",AD35))</f>
        <v>175</v>
      </c>
      <c r="AE42" s="169">
        <f ca="1">(CELL("contents",V42))*(CELL("contents",AE35))</f>
        <v>200</v>
      </c>
      <c r="AF42" s="1"/>
    </row>
    <row r="43" spans="1:32" ht="25">
      <c r="A43" s="1"/>
      <c r="B43" s="170">
        <f t="shared" si="10"/>
        <v>4288</v>
      </c>
      <c r="C43" s="165">
        <f t="shared" si="10"/>
        <v>12.82</v>
      </c>
      <c r="D43" s="165">
        <f t="shared" si="10"/>
        <v>0.7</v>
      </c>
      <c r="E43" s="2">
        <f t="shared" si="11"/>
        <v>70</v>
      </c>
      <c r="F43" s="100">
        <f t="shared" si="8"/>
        <v>8</v>
      </c>
      <c r="G43" s="98"/>
      <c r="H43" s="169">
        <f ca="1">(CELL("contents",F43))*(CELL("contents",H35))</f>
        <v>64</v>
      </c>
      <c r="I43" s="169">
        <f ca="1">(CELL("contents",F43))*(CELL("contents",I35))</f>
        <v>128</v>
      </c>
      <c r="J43" s="169">
        <f ca="1">(CELL("contents",F43))*(CELL("contents",J35))</f>
        <v>184</v>
      </c>
      <c r="K43" s="169">
        <f ca="1">(CELL("contents",F43))*(CELL("contents",K35))</f>
        <v>248</v>
      </c>
      <c r="L43" s="169">
        <f ca="1">(CELL("contents",F43))*(CELL("contents",L35))</f>
        <v>304</v>
      </c>
      <c r="M43" s="169">
        <f ca="1">(CELL("contents",F43))*(CELL("contents",M35))</f>
        <v>368</v>
      </c>
      <c r="N43" s="169">
        <f ca="1">(CELL("contents",F43))*(CELL("contents",N35))</f>
        <v>424</v>
      </c>
      <c r="O43" s="169">
        <f ca="1">(CELL("contents",F43))*(CELL("contents",O35))</f>
        <v>488</v>
      </c>
      <c r="P43" s="1"/>
      <c r="Q43" s="1"/>
      <c r="R43" s="170">
        <f t="shared" si="12"/>
        <v>7360</v>
      </c>
      <c r="S43" s="165">
        <f t="shared" si="12"/>
        <v>19.46</v>
      </c>
      <c r="T43" s="165">
        <f t="shared" si="12"/>
        <v>0.7</v>
      </c>
      <c r="U43" s="2">
        <f t="shared" si="13"/>
        <v>70</v>
      </c>
      <c r="V43" s="100">
        <f t="shared" si="9"/>
        <v>6</v>
      </c>
      <c r="W43" s="98"/>
      <c r="X43" s="169">
        <f ca="1">(CELL("contents",V43))*(CELL("contents",X35))</f>
        <v>30</v>
      </c>
      <c r="Y43" s="169">
        <f ca="1">(CELL("contents",V43))*(CELL("contents",Y35))</f>
        <v>60</v>
      </c>
      <c r="Z43" s="169">
        <f ca="1">(CELL("contents",V43))*(CELL("contents",Z35))</f>
        <v>90</v>
      </c>
      <c r="AA43" s="169">
        <f ca="1">(CELL("contents",V43))*(CELL("contents",AA35))</f>
        <v>120</v>
      </c>
      <c r="AB43" s="169">
        <f ca="1">(CELL("contents",V43))*(CELL("contents",AB35))</f>
        <v>150</v>
      </c>
      <c r="AC43" s="169">
        <f ca="1">(CELL("contents",V43))*(CELL("contents",AC35))</f>
        <v>180</v>
      </c>
      <c r="AD43" s="169">
        <f ca="1">(CELL("contents",V43))*(CELL("contents",AD35))</f>
        <v>210</v>
      </c>
      <c r="AE43" s="169">
        <f ca="1">(CELL("contents",V43))*(CELL("contents",AE35))</f>
        <v>240</v>
      </c>
      <c r="AF43" s="1"/>
    </row>
    <row r="44" spans="1:32" ht="25">
      <c r="A44" s="1"/>
      <c r="B44" s="170">
        <f t="shared" si="10"/>
        <v>4288</v>
      </c>
      <c r="C44" s="165">
        <f t="shared" si="10"/>
        <v>12.82</v>
      </c>
      <c r="D44" s="165">
        <f t="shared" si="10"/>
        <v>0.7</v>
      </c>
      <c r="E44" s="2">
        <f t="shared" si="11"/>
        <v>80</v>
      </c>
      <c r="F44" s="100">
        <f t="shared" si="8"/>
        <v>9</v>
      </c>
      <c r="G44" s="98"/>
      <c r="H44" s="169">
        <f ca="1">(CELL("contents",F44))*(CELL("contents",H35))</f>
        <v>72</v>
      </c>
      <c r="I44" s="169">
        <f ca="1">(CELL("contents",F44))*(CELL("contents",I35))</f>
        <v>144</v>
      </c>
      <c r="J44" s="169">
        <f ca="1">(CELL("contents",F44))*(CELL("contents",J35))</f>
        <v>207</v>
      </c>
      <c r="K44" s="169">
        <f ca="1">(CELL("contents",F44))*(CELL("contents",K35))</f>
        <v>279</v>
      </c>
      <c r="L44" s="169">
        <f ca="1">(CELL("contents",F44))*(CELL("contents",L35))</f>
        <v>342</v>
      </c>
      <c r="M44" s="169">
        <f ca="1">(CELL("contents",F44))*(CELL("contents",M35))</f>
        <v>414</v>
      </c>
      <c r="N44" s="169">
        <f ca="1">(CELL("contents",F44))*(CELL("contents",N35))</f>
        <v>477</v>
      </c>
      <c r="O44" s="169">
        <f ca="1">(CELL("contents",F44))*(CELL("contents",O35))</f>
        <v>549</v>
      </c>
      <c r="P44" s="1"/>
      <c r="Q44" s="1"/>
      <c r="R44" s="170">
        <f t="shared" si="12"/>
        <v>7360</v>
      </c>
      <c r="S44" s="165">
        <f t="shared" si="12"/>
        <v>19.46</v>
      </c>
      <c r="T44" s="165">
        <f t="shared" si="12"/>
        <v>0.7</v>
      </c>
      <c r="U44" s="2">
        <f t="shared" si="13"/>
        <v>80</v>
      </c>
      <c r="V44" s="100">
        <f t="shared" si="9"/>
        <v>6</v>
      </c>
      <c r="W44" s="98"/>
      <c r="X44" s="169">
        <f ca="1">(CELL("contents",V44))*(CELL("contents",X35))</f>
        <v>30</v>
      </c>
      <c r="Y44" s="169">
        <f ca="1">(CELL("contents",V44))*(CELL("contents",Y35))</f>
        <v>60</v>
      </c>
      <c r="Z44" s="169">
        <f ca="1">(CELL("contents",V44))*(CELL("contents",Z35))</f>
        <v>90</v>
      </c>
      <c r="AA44" s="169">
        <f ca="1">(CELL("contents",V44))*(CELL("contents",AA35))</f>
        <v>120</v>
      </c>
      <c r="AB44" s="169">
        <f ca="1">(CELL("contents",V44))*(CELL("contents",AB35))</f>
        <v>150</v>
      </c>
      <c r="AC44" s="169">
        <f ca="1">(CELL("contents",V44))*(CELL("contents",AC35))</f>
        <v>180</v>
      </c>
      <c r="AD44" s="169">
        <f ca="1">(CELL("contents",V44))*(CELL("contents",AD35))</f>
        <v>210</v>
      </c>
      <c r="AE44" s="169">
        <f ca="1">(CELL("contents",V44))*(CELL("contents",AE35))</f>
        <v>240</v>
      </c>
      <c r="AF44" s="1"/>
    </row>
    <row r="45" spans="1:32" ht="25">
      <c r="A45" s="1"/>
      <c r="B45" s="170">
        <f t="shared" si="10"/>
        <v>4288</v>
      </c>
      <c r="C45" s="165">
        <f t="shared" si="10"/>
        <v>12.82</v>
      </c>
      <c r="D45" s="165">
        <f t="shared" si="10"/>
        <v>0.7</v>
      </c>
      <c r="E45" s="2">
        <f t="shared" si="11"/>
        <v>90</v>
      </c>
      <c r="F45" s="100">
        <f t="shared" si="8"/>
        <v>11</v>
      </c>
      <c r="G45" s="98"/>
      <c r="H45" s="169">
        <f ca="1">(CELL("contents",F45))*(CELL("contents",H35))</f>
        <v>88</v>
      </c>
      <c r="I45" s="169">
        <f ca="1">(CELL("contents",F45))*(CELL("contents",I35))</f>
        <v>176</v>
      </c>
      <c r="J45" s="169">
        <f ca="1">(CELL("contents",F45))*(CELL("contents",J35))</f>
        <v>253</v>
      </c>
      <c r="K45" s="169">
        <f ca="1">(CELL("contents",F45))*(CELL("contents",K35))</f>
        <v>341</v>
      </c>
      <c r="L45" s="169">
        <f ca="1">(CELL("contents",F45))*(CELL("contents",L35))</f>
        <v>418</v>
      </c>
      <c r="M45" s="169">
        <f ca="1">(CELL("contents",F45))*(CELL("contents",M35))</f>
        <v>506</v>
      </c>
      <c r="N45" s="169">
        <f ca="1">(CELL("contents",F45))*(CELL("contents",N35))</f>
        <v>583</v>
      </c>
      <c r="O45" s="169">
        <f ca="1">(CELL("contents",F45))*(CELL("contents",O35))</f>
        <v>671</v>
      </c>
      <c r="P45" s="1"/>
      <c r="Q45" s="1"/>
      <c r="R45" s="170">
        <f t="shared" si="12"/>
        <v>7360</v>
      </c>
      <c r="S45" s="165">
        <f t="shared" si="12"/>
        <v>19.46</v>
      </c>
      <c r="T45" s="165">
        <f t="shared" si="12"/>
        <v>0.7</v>
      </c>
      <c r="U45" s="2">
        <f t="shared" si="13"/>
        <v>90</v>
      </c>
      <c r="V45" s="100">
        <f t="shared" si="9"/>
        <v>7</v>
      </c>
      <c r="W45" s="98"/>
      <c r="X45" s="169">
        <f ca="1">(CELL("contents",V45))*(CELL("contents",X35))</f>
        <v>35</v>
      </c>
      <c r="Y45" s="169">
        <f ca="1">(CELL("contents",V45))*(CELL("contents",Y35))</f>
        <v>70</v>
      </c>
      <c r="Z45" s="169">
        <f ca="1">(CELL("contents",V45))*(CELL("contents",Z35))</f>
        <v>105</v>
      </c>
      <c r="AA45" s="169">
        <f ca="1">(CELL("contents",V45))*(CELL("contents",AA35))</f>
        <v>140</v>
      </c>
      <c r="AB45" s="169">
        <f ca="1">(CELL("contents",V45))*(CELL("contents",AB35))</f>
        <v>175</v>
      </c>
      <c r="AC45" s="169">
        <f ca="1">(CELL("contents",V45))*(CELL("contents",AC35))</f>
        <v>210</v>
      </c>
      <c r="AD45" s="169">
        <f ca="1">(CELL("contents",V45))*(CELL("contents",AD35))</f>
        <v>245</v>
      </c>
      <c r="AE45" s="169">
        <f ca="1">(CELL("contents",V45))*(CELL("contents",AE35))</f>
        <v>280</v>
      </c>
      <c r="AF45" s="1"/>
    </row>
    <row r="46" spans="1:32" ht="25">
      <c r="A46" s="1"/>
      <c r="B46" s="170">
        <f t="shared" si="10"/>
        <v>4288</v>
      </c>
      <c r="C46" s="165">
        <f t="shared" si="10"/>
        <v>12.82</v>
      </c>
      <c r="D46" s="165">
        <f t="shared" si="10"/>
        <v>0.7</v>
      </c>
      <c r="E46" s="2">
        <f t="shared" si="11"/>
        <v>100</v>
      </c>
      <c r="F46" s="100">
        <f t="shared" si="8"/>
        <v>12</v>
      </c>
      <c r="G46" s="98"/>
      <c r="H46" s="169">
        <f ca="1">(CELL("contents",F46))*(CELL("contents",H35))</f>
        <v>96</v>
      </c>
      <c r="I46" s="169">
        <f ca="1">(CELL("contents",F46))*(CELL("contents",I35))</f>
        <v>192</v>
      </c>
      <c r="J46" s="169">
        <f ca="1">(CELL("contents",F46))*(CELL("contents",J35))</f>
        <v>276</v>
      </c>
      <c r="K46" s="169">
        <f ca="1">(CELL("contents",F46))*(CELL("contents",K35))</f>
        <v>372</v>
      </c>
      <c r="L46" s="169">
        <f ca="1">(CELL("contents",F46))*(CELL("contents",L35))</f>
        <v>456</v>
      </c>
      <c r="M46" s="169">
        <f ca="1">(CELL("contents",F46))*(CELL("contents",M35))</f>
        <v>552</v>
      </c>
      <c r="N46" s="169">
        <f ca="1">(CELL("contents",F46))*(CELL("contents",N35))</f>
        <v>636</v>
      </c>
      <c r="O46" s="169">
        <f ca="1">(CELL("contents",F46))*(CELL("contents",O35))</f>
        <v>732</v>
      </c>
      <c r="P46" s="1"/>
      <c r="Q46" s="1"/>
      <c r="R46" s="170">
        <f t="shared" si="12"/>
        <v>7360</v>
      </c>
      <c r="S46" s="165">
        <f t="shared" si="12"/>
        <v>19.46</v>
      </c>
      <c r="T46" s="165">
        <f t="shared" si="12"/>
        <v>0.7</v>
      </c>
      <c r="U46" s="2">
        <f t="shared" si="13"/>
        <v>100</v>
      </c>
      <c r="V46" s="100">
        <f t="shared" si="9"/>
        <v>8</v>
      </c>
      <c r="W46" s="98"/>
      <c r="X46" s="169">
        <f ca="1">(CELL("contents",V46))*(CELL("contents",X35))</f>
        <v>40</v>
      </c>
      <c r="Y46" s="169">
        <f ca="1">(CELL("contents",V46))*(CELL("contents",Y35))</f>
        <v>80</v>
      </c>
      <c r="Z46" s="169">
        <f ca="1">(CELL("contents",V46))*(CELL("contents",Z35))</f>
        <v>120</v>
      </c>
      <c r="AA46" s="169">
        <f ca="1">(CELL("contents",V46))*(CELL("contents",AA35))</f>
        <v>160</v>
      </c>
      <c r="AB46" s="169">
        <f ca="1">(CELL("contents",V46))*(CELL("contents",AB35))</f>
        <v>200</v>
      </c>
      <c r="AC46" s="169">
        <f ca="1">(CELL("contents",V46))*(CELL("contents",AC35))</f>
        <v>240</v>
      </c>
      <c r="AD46" s="169">
        <f ca="1">(CELL("contents",V46))*(CELL("contents",AD35))</f>
        <v>280</v>
      </c>
      <c r="AE46" s="169">
        <f ca="1">(CELL("contents",V46))*(CELL("contents",AE35))</f>
        <v>320</v>
      </c>
      <c r="AF46" s="1"/>
    </row>
    <row r="47" spans="1:32" ht="25">
      <c r="A47" s="1"/>
      <c r="B47" s="170">
        <f t="shared" si="10"/>
        <v>4288</v>
      </c>
      <c r="C47" s="165">
        <f t="shared" si="10"/>
        <v>12.82</v>
      </c>
      <c r="D47" s="165">
        <f t="shared" si="10"/>
        <v>0.7</v>
      </c>
      <c r="E47" s="2">
        <f t="shared" si="11"/>
        <v>110</v>
      </c>
      <c r="F47" s="100">
        <f t="shared" si="8"/>
        <v>13</v>
      </c>
      <c r="G47" s="98"/>
      <c r="H47" s="169">
        <f ca="1">(CELL("contents",F47))*(CELL("contents",H35))</f>
        <v>104</v>
      </c>
      <c r="I47" s="169">
        <f ca="1">(CELL("contents",F47))*(CELL("contents",I35))</f>
        <v>208</v>
      </c>
      <c r="J47" s="169">
        <f ca="1">(CELL("contents",F47))*(CELL("contents",J35))</f>
        <v>299</v>
      </c>
      <c r="K47" s="169">
        <f ca="1">(CELL("contents",F47))*(CELL("contents",K35))</f>
        <v>403</v>
      </c>
      <c r="L47" s="169">
        <f ca="1">(CELL("contents",F47))*(CELL("contents",L35))</f>
        <v>494</v>
      </c>
      <c r="M47" s="169">
        <f ca="1">(CELL("contents",F47))*(CELL("contents",M35))</f>
        <v>598</v>
      </c>
      <c r="N47" s="169">
        <f ca="1">(CELL("contents",F47))*(CELL("contents",N35))</f>
        <v>689</v>
      </c>
      <c r="O47" s="169">
        <f ca="1">(CELL("contents",F47))*(CELL("contents",O35))</f>
        <v>793</v>
      </c>
      <c r="P47" s="1"/>
      <c r="Q47" s="1"/>
      <c r="R47" s="170">
        <f t="shared" si="12"/>
        <v>7360</v>
      </c>
      <c r="S47" s="165">
        <f t="shared" si="12"/>
        <v>19.46</v>
      </c>
      <c r="T47" s="165">
        <f t="shared" si="12"/>
        <v>0.7</v>
      </c>
      <c r="U47" s="2">
        <f t="shared" si="13"/>
        <v>110</v>
      </c>
      <c r="V47" s="100">
        <f t="shared" si="9"/>
        <v>9</v>
      </c>
      <c r="W47" s="98"/>
      <c r="X47" s="169">
        <f ca="1">(CELL("contents",V47))*(CELL("contents",X35))</f>
        <v>45</v>
      </c>
      <c r="Y47" s="169">
        <f ca="1">(CELL("contents",V47))*(CELL("contents",Y35))</f>
        <v>90</v>
      </c>
      <c r="Z47" s="169">
        <f ca="1">(CELL("contents",V47))*(CELL("contents",Z35))</f>
        <v>135</v>
      </c>
      <c r="AA47" s="169">
        <f ca="1">(CELL("contents",V47))*(CELL("contents",AA35))</f>
        <v>180</v>
      </c>
      <c r="AB47" s="169">
        <f ca="1">(CELL("contents",V47))*(CELL("contents",AB35))</f>
        <v>225</v>
      </c>
      <c r="AC47" s="169">
        <f ca="1">(CELL("contents",V47))*(CELL("contents",AC35))</f>
        <v>270</v>
      </c>
      <c r="AD47" s="169">
        <f ca="1">(CELL("contents",V47))*(CELL("contents",AD35))</f>
        <v>315</v>
      </c>
      <c r="AE47" s="169">
        <f ca="1">(CELL("contents",V47))*(CELL("contents",AE35))</f>
        <v>360</v>
      </c>
      <c r="AF47" s="1"/>
    </row>
    <row r="48" spans="1:32" ht="25">
      <c r="A48" s="1"/>
      <c r="B48" s="170">
        <f t="shared" si="10"/>
        <v>4288</v>
      </c>
      <c r="C48" s="165">
        <f t="shared" si="10"/>
        <v>12.82</v>
      </c>
      <c r="D48" s="165">
        <f t="shared" si="10"/>
        <v>0.7</v>
      </c>
      <c r="E48" s="2">
        <f t="shared" si="11"/>
        <v>120</v>
      </c>
      <c r="F48" s="100">
        <f t="shared" si="8"/>
        <v>14</v>
      </c>
      <c r="G48" s="98"/>
      <c r="H48" s="169">
        <f ca="1">(CELL("contents",F48))*(CELL("contents",H35))</f>
        <v>112</v>
      </c>
      <c r="I48" s="169">
        <f ca="1">(CELL("contents",F48))*(CELL("contents",I35))</f>
        <v>224</v>
      </c>
      <c r="J48" s="169">
        <f ca="1">(CELL("contents",F48))*(CELL("contents",J35))</f>
        <v>322</v>
      </c>
      <c r="K48" s="169">
        <f ca="1">(CELL("contents",F48))*(CELL("contents",K35))</f>
        <v>434</v>
      </c>
      <c r="L48" s="169">
        <f ca="1">(CELL("contents",F48))*(CELL("contents",L35))</f>
        <v>532</v>
      </c>
      <c r="M48" s="169">
        <f ca="1">(CELL("contents",F48))*(CELL("contents",M35))</f>
        <v>644</v>
      </c>
      <c r="N48" s="169">
        <f ca="1">(CELL("contents",F48))*(CELL("contents",N35))</f>
        <v>742</v>
      </c>
      <c r="O48" s="169">
        <f ca="1">(CELL("contents",F48))*(CELL("contents",O35))</f>
        <v>854</v>
      </c>
      <c r="P48" s="1"/>
      <c r="Q48" s="1"/>
      <c r="R48" s="170">
        <f t="shared" si="12"/>
        <v>7360</v>
      </c>
      <c r="S48" s="165">
        <f t="shared" si="12"/>
        <v>19.46</v>
      </c>
      <c r="T48" s="165">
        <f t="shared" si="12"/>
        <v>0.7</v>
      </c>
      <c r="U48" s="2">
        <f t="shared" si="13"/>
        <v>120</v>
      </c>
      <c r="V48" s="100">
        <f t="shared" si="9"/>
        <v>9</v>
      </c>
      <c r="W48" s="98"/>
      <c r="X48" s="169">
        <f ca="1">(CELL("contents",V48))*(CELL("contents",X35))</f>
        <v>45</v>
      </c>
      <c r="Y48" s="169">
        <f ca="1">(CELL("contents",V48))*(CELL("contents",Y35))</f>
        <v>90</v>
      </c>
      <c r="Z48" s="169">
        <f ca="1">(CELL("contents",V48))*(CELL("contents",Z35))</f>
        <v>135</v>
      </c>
      <c r="AA48" s="169">
        <f ca="1">(CELL("contents",V48))*(CELL("contents",AA35))</f>
        <v>180</v>
      </c>
      <c r="AB48" s="169">
        <f ca="1">(CELL("contents",V48))*(CELL("contents",AB35))</f>
        <v>225</v>
      </c>
      <c r="AC48" s="169">
        <f ca="1">(CELL("contents",V48))*(CELL("contents",AC35))</f>
        <v>270</v>
      </c>
      <c r="AD48" s="169">
        <f ca="1">(CELL("contents",V48))*(CELL("contents",AD35))</f>
        <v>315</v>
      </c>
      <c r="AE48" s="169">
        <f ca="1">(CELL("contents",V48))*(CELL("contents",AE35))</f>
        <v>360</v>
      </c>
      <c r="AF48" s="1"/>
    </row>
    <row r="49" spans="1:32" ht="25">
      <c r="A49" s="1"/>
      <c r="B49" s="170">
        <f t="shared" si="10"/>
        <v>4288</v>
      </c>
      <c r="C49" s="165">
        <f t="shared" si="10"/>
        <v>12.82</v>
      </c>
      <c r="D49" s="165">
        <f t="shared" si="10"/>
        <v>0.7</v>
      </c>
      <c r="E49" s="2">
        <f t="shared" si="11"/>
        <v>130</v>
      </c>
      <c r="F49" s="100">
        <f t="shared" si="8"/>
        <v>15</v>
      </c>
      <c r="G49" s="98"/>
      <c r="H49" s="169">
        <f ca="1">(CELL("contents",F49))*(CELL("contents",H35))</f>
        <v>120</v>
      </c>
      <c r="I49" s="169">
        <f ca="1">(CELL("contents",F49))*(CELL("contents",I35))</f>
        <v>240</v>
      </c>
      <c r="J49" s="169">
        <f ca="1">(CELL("contents",F49))*(CELL("contents",J35))</f>
        <v>345</v>
      </c>
      <c r="K49" s="169">
        <f ca="1">(CELL("contents",F49))*(CELL("contents",K35))</f>
        <v>465</v>
      </c>
      <c r="L49" s="169">
        <f ca="1">(CELL("contents",F49))*(CELL("contents",L35))</f>
        <v>570</v>
      </c>
      <c r="M49" s="169">
        <f ca="1">(CELL("contents",F49))*(CELL("contents",M35))</f>
        <v>690</v>
      </c>
      <c r="N49" s="169">
        <f ca="1">(CELL("contents",F49))*(CELL("contents",N35))</f>
        <v>795</v>
      </c>
      <c r="O49" s="169">
        <f ca="1">(CELL("contents",F49))*(CELL("contents",O35))</f>
        <v>915</v>
      </c>
      <c r="P49" s="1"/>
      <c r="Q49" s="1"/>
      <c r="R49" s="170">
        <f t="shared" si="12"/>
        <v>7360</v>
      </c>
      <c r="S49" s="165">
        <f t="shared" si="12"/>
        <v>19.46</v>
      </c>
      <c r="T49" s="165">
        <f t="shared" si="12"/>
        <v>0.7</v>
      </c>
      <c r="U49" s="2">
        <f t="shared" si="13"/>
        <v>130</v>
      </c>
      <c r="V49" s="100">
        <f t="shared" si="9"/>
        <v>10</v>
      </c>
      <c r="W49" s="98"/>
      <c r="X49" s="169">
        <f ca="1">(CELL("contents",V49))*(CELL("contents",X35))</f>
        <v>50</v>
      </c>
      <c r="Y49" s="169">
        <f ca="1">(CELL("contents",V49))*(CELL("contents",Y35))</f>
        <v>100</v>
      </c>
      <c r="Z49" s="169">
        <f ca="1">(CELL("contents",V49))*(CELL("contents",Z35))</f>
        <v>150</v>
      </c>
      <c r="AA49" s="169">
        <f ca="1">(CELL("contents",V49))*(CELL("contents",AA35))</f>
        <v>200</v>
      </c>
      <c r="AB49" s="169">
        <f ca="1">(CELL("contents",V49))*(CELL("contents",AB35))</f>
        <v>250</v>
      </c>
      <c r="AC49" s="169">
        <f ca="1">(CELL("contents",V49))*(CELL("contents",AC35))</f>
        <v>300</v>
      </c>
      <c r="AD49" s="169">
        <f ca="1">(CELL("contents",V49))*(CELL("contents",AD35))</f>
        <v>350</v>
      </c>
      <c r="AE49" s="169">
        <f ca="1">(CELL("contents",V49))*(CELL("contents",AE35))</f>
        <v>400</v>
      </c>
      <c r="AF49" s="1"/>
    </row>
    <row r="50" spans="1:32" ht="25">
      <c r="A50" s="1"/>
      <c r="B50" s="170">
        <f t="shared" si="10"/>
        <v>4288</v>
      </c>
      <c r="C50" s="165">
        <f t="shared" si="10"/>
        <v>12.82</v>
      </c>
      <c r="D50" s="165">
        <f t="shared" si="10"/>
        <v>0.7</v>
      </c>
      <c r="E50" s="2">
        <f t="shared" si="11"/>
        <v>140</v>
      </c>
      <c r="F50" s="100">
        <f t="shared" si="8"/>
        <v>16</v>
      </c>
      <c r="G50" s="98"/>
      <c r="H50" s="169">
        <f ca="1">(CELL("contents",F50))*(CELL("contents",H35))</f>
        <v>128</v>
      </c>
      <c r="I50" s="169">
        <f ca="1">(CELL("contents",F50))*(CELL("contents",I35))</f>
        <v>256</v>
      </c>
      <c r="J50" s="169">
        <f ca="1">(CELL("contents",F50))*(CELL("contents",J35))</f>
        <v>368</v>
      </c>
      <c r="K50" s="169">
        <f ca="1">(CELL("contents",F50))*(CELL("contents",K35))</f>
        <v>496</v>
      </c>
      <c r="L50" s="169">
        <f ca="1">(CELL("contents",F50))*(CELL("contents",L35))</f>
        <v>608</v>
      </c>
      <c r="M50" s="169">
        <f ca="1">(CELL("contents",F50))*(CELL("contents",M35))</f>
        <v>736</v>
      </c>
      <c r="N50" s="169">
        <f ca="1">(CELL("contents",F50))*(CELL("contents",N35))</f>
        <v>848</v>
      </c>
      <c r="O50" s="169">
        <f ca="1">(CELL("contents",F50))*(CELL("contents",O35))</f>
        <v>976</v>
      </c>
      <c r="P50" s="1"/>
      <c r="Q50" s="1"/>
      <c r="R50" s="170">
        <f t="shared" si="12"/>
        <v>7360</v>
      </c>
      <c r="S50" s="165">
        <f t="shared" si="12"/>
        <v>19.46</v>
      </c>
      <c r="T50" s="165">
        <f t="shared" si="12"/>
        <v>0.7</v>
      </c>
      <c r="U50" s="2">
        <f t="shared" si="13"/>
        <v>140</v>
      </c>
      <c r="V50" s="100">
        <f t="shared" si="9"/>
        <v>11</v>
      </c>
      <c r="W50" s="98"/>
      <c r="X50" s="169">
        <f ca="1">(CELL("contents",V50))*(CELL("contents",X35))</f>
        <v>55</v>
      </c>
      <c r="Y50" s="169">
        <f ca="1">(CELL("contents",V50))*(CELL("contents",Y35))</f>
        <v>110</v>
      </c>
      <c r="Z50" s="169">
        <f ca="1">(CELL("contents",V50))*(CELL("contents",Z35))</f>
        <v>165</v>
      </c>
      <c r="AA50" s="169">
        <f ca="1">(CELL("contents",V50))*(CELL("contents",AA35))</f>
        <v>220</v>
      </c>
      <c r="AB50" s="169">
        <f ca="1">(CELL("contents",V50))*(CELL("contents",AB35))</f>
        <v>275</v>
      </c>
      <c r="AC50" s="169">
        <f ca="1">(CELL("contents",V50))*(CELL("contents",AC35))</f>
        <v>330</v>
      </c>
      <c r="AD50" s="169">
        <f ca="1">(CELL("contents",V50))*(CELL("contents",AD35))</f>
        <v>385</v>
      </c>
      <c r="AE50" s="169">
        <f ca="1">(CELL("contents",V50))*(CELL("contents",AE35))</f>
        <v>440</v>
      </c>
      <c r="AF50" s="1"/>
    </row>
    <row r="51" spans="1:32" ht="25">
      <c r="A51" s="1"/>
      <c r="B51" s="170">
        <f t="shared" si="10"/>
        <v>4288</v>
      </c>
      <c r="C51" s="165">
        <f t="shared" si="10"/>
        <v>12.82</v>
      </c>
      <c r="D51" s="165">
        <f t="shared" si="10"/>
        <v>0.7</v>
      </c>
      <c r="E51" s="2">
        <f t="shared" si="11"/>
        <v>150</v>
      </c>
      <c r="F51" s="100">
        <f t="shared" si="8"/>
        <v>17</v>
      </c>
      <c r="G51" s="98"/>
      <c r="H51" s="169">
        <f ca="1">(CELL("contents",F51))*(CELL("contents",H35))</f>
        <v>136</v>
      </c>
      <c r="I51" s="169">
        <f ca="1">(CELL("contents",F51))*(CELL("contents",I35))</f>
        <v>272</v>
      </c>
      <c r="J51" s="169">
        <f ca="1">(CELL("contents",F51))*(CELL("contents",J35))</f>
        <v>391</v>
      </c>
      <c r="K51" s="169">
        <f ca="1">(CELL("contents",F51))*(CELL("contents",K35))</f>
        <v>527</v>
      </c>
      <c r="L51" s="169">
        <f ca="1">(CELL("contents",F51))*(CELL("contents",L35))</f>
        <v>646</v>
      </c>
      <c r="M51" s="169">
        <f ca="1">(CELL("contents",F51))*(CELL("contents",M35))</f>
        <v>782</v>
      </c>
      <c r="N51" s="169">
        <f ca="1">(CELL("contents",F51))*(CELL("contents",N35))</f>
        <v>901</v>
      </c>
      <c r="O51" s="169">
        <f ca="1">(CELL("contents",F51))*(CELL("contents",O35))</f>
        <v>1037</v>
      </c>
      <c r="P51" s="1"/>
      <c r="Q51" s="1"/>
      <c r="R51" s="170">
        <f t="shared" si="12"/>
        <v>7360</v>
      </c>
      <c r="S51" s="165">
        <f t="shared" si="12"/>
        <v>19.46</v>
      </c>
      <c r="T51" s="165">
        <f t="shared" si="12"/>
        <v>0.7</v>
      </c>
      <c r="U51" s="2">
        <f t="shared" si="13"/>
        <v>150</v>
      </c>
      <c r="V51" s="100">
        <f t="shared" si="9"/>
        <v>12</v>
      </c>
      <c r="W51" s="98"/>
      <c r="X51" s="169">
        <f ca="1">(CELL("contents",V51))*(CELL("contents",X35))</f>
        <v>60</v>
      </c>
      <c r="Y51" s="169">
        <f ca="1">(CELL("contents",V51))*(CELL("contents",Y35))</f>
        <v>120</v>
      </c>
      <c r="Z51" s="169">
        <f ca="1">(CELL("contents",V51))*(CELL("contents",Z35))</f>
        <v>180</v>
      </c>
      <c r="AA51" s="169">
        <f ca="1">(CELL("contents",V51))*(CELL("contents",AA35))</f>
        <v>240</v>
      </c>
      <c r="AB51" s="169">
        <f ca="1">(CELL("contents",V51))*(CELL("contents",AB35))</f>
        <v>300</v>
      </c>
      <c r="AC51" s="169">
        <f ca="1">(CELL("contents",V51))*(CELL("contents",AC35))</f>
        <v>360</v>
      </c>
      <c r="AD51" s="169">
        <f ca="1">(CELL("contents",V51))*(CELL("contents",AD35))</f>
        <v>420</v>
      </c>
      <c r="AE51" s="169">
        <f ca="1">(CELL("contents",V51))*(CELL("contents",AE35))</f>
        <v>480</v>
      </c>
      <c r="AF51" s="1"/>
    </row>
    <row r="52" spans="1:32" ht="25">
      <c r="A52" s="1"/>
      <c r="B52" s="170">
        <f t="shared" si="10"/>
        <v>4288</v>
      </c>
      <c r="C52" s="165">
        <f t="shared" si="10"/>
        <v>12.82</v>
      </c>
      <c r="D52" s="165">
        <f t="shared" si="10"/>
        <v>0.7</v>
      </c>
      <c r="E52" s="2">
        <f t="shared" si="11"/>
        <v>160</v>
      </c>
      <c r="F52" s="100">
        <f t="shared" si="8"/>
        <v>18</v>
      </c>
      <c r="G52" s="98"/>
      <c r="H52" s="169">
        <f ca="1">(CELL("contents",F52))*(CELL("contents",H35))</f>
        <v>144</v>
      </c>
      <c r="I52" s="169">
        <f ca="1">(CELL("contents",F52))*(CELL("contents",I35))</f>
        <v>288</v>
      </c>
      <c r="J52" s="169">
        <f ca="1">(CELL("contents",F52))*(CELL("contents",J35))</f>
        <v>414</v>
      </c>
      <c r="K52" s="169">
        <f ca="1">(CELL("contents",F52))*(CELL("contents",K35))</f>
        <v>558</v>
      </c>
      <c r="L52" s="169">
        <f ca="1">(CELL("contents",F52))*(CELL("contents",L35))</f>
        <v>684</v>
      </c>
      <c r="M52" s="169">
        <f ca="1">(CELL("contents",F52))*(CELL("contents",M35))</f>
        <v>828</v>
      </c>
      <c r="N52" s="169">
        <f ca="1">(CELL("contents",F52))*(CELL("contents",N35))</f>
        <v>954</v>
      </c>
      <c r="O52" s="169">
        <f ca="1">(CELL("contents",F52))*(CELL("contents",O35))</f>
        <v>1098</v>
      </c>
      <c r="P52" s="1"/>
      <c r="Q52" s="1"/>
      <c r="R52" s="170">
        <f t="shared" si="12"/>
        <v>7360</v>
      </c>
      <c r="S52" s="165">
        <f t="shared" si="12"/>
        <v>19.46</v>
      </c>
      <c r="T52" s="165">
        <f t="shared" si="12"/>
        <v>0.7</v>
      </c>
      <c r="U52" s="2">
        <f t="shared" si="13"/>
        <v>160</v>
      </c>
      <c r="V52" s="100">
        <f t="shared" si="9"/>
        <v>12</v>
      </c>
      <c r="W52" s="98"/>
      <c r="X52" s="169">
        <f ca="1">(CELL("contents",V52))*(CELL("contents",X35))</f>
        <v>60</v>
      </c>
      <c r="Y52" s="169">
        <f ca="1">(CELL("contents",V52))*(CELL("contents",Y35))</f>
        <v>120</v>
      </c>
      <c r="Z52" s="169">
        <f ca="1">(CELL("contents",V52))*(CELL("contents",Z35))</f>
        <v>180</v>
      </c>
      <c r="AA52" s="169">
        <f ca="1">(CELL("contents",V52))*(CELL("contents",AA35))</f>
        <v>240</v>
      </c>
      <c r="AB52" s="169">
        <f ca="1">(CELL("contents",V52))*(CELL("contents",AB35))</f>
        <v>300</v>
      </c>
      <c r="AC52" s="169">
        <f ca="1">(CELL("contents",V52))*(CELL("contents",AC35))</f>
        <v>360</v>
      </c>
      <c r="AD52" s="169">
        <f ca="1">(CELL("contents",V52))*(CELL("contents",AD35))</f>
        <v>420</v>
      </c>
      <c r="AE52" s="169">
        <f ca="1">(CELL("contents",V52))*(CELL("contents",AE35))</f>
        <v>480</v>
      </c>
      <c r="AF52" s="1"/>
    </row>
    <row r="53" spans="1:32" ht="25">
      <c r="A53" s="1"/>
      <c r="B53" s="170">
        <f t="shared" si="10"/>
        <v>4288</v>
      </c>
      <c r="C53" s="165">
        <f t="shared" si="10"/>
        <v>12.82</v>
      </c>
      <c r="D53" s="165">
        <f t="shared" si="10"/>
        <v>0.7</v>
      </c>
      <c r="E53" s="2">
        <f t="shared" si="11"/>
        <v>170</v>
      </c>
      <c r="F53" s="100">
        <f t="shared" si="8"/>
        <v>19</v>
      </c>
      <c r="G53" s="98"/>
      <c r="H53" s="169">
        <f ca="1">(CELL("contents",F53))*(CELL("contents",H35))</f>
        <v>152</v>
      </c>
      <c r="I53" s="169">
        <f ca="1">(CELL("contents",F53))*(CELL("contents",I35))</f>
        <v>304</v>
      </c>
      <c r="J53" s="169">
        <f ca="1">(CELL("contents",F53))*(CELL("contents",J35))</f>
        <v>437</v>
      </c>
      <c r="K53" s="169">
        <f ca="1">(CELL("contents",F53))*(CELL("contents",K35))</f>
        <v>589</v>
      </c>
      <c r="L53" s="169">
        <f ca="1">(CELL("contents",F53))*(CELL("contents",L35))</f>
        <v>722</v>
      </c>
      <c r="M53" s="169">
        <f ca="1">(CELL("contents",F53))*(CELL("contents",M35))</f>
        <v>874</v>
      </c>
      <c r="N53" s="169">
        <f ca="1">(CELL("contents",F53))*(CELL("contents",N35))</f>
        <v>1007</v>
      </c>
      <c r="O53" s="169">
        <f ca="1">(CELL("contents",F53))*(CELL("contents",O35))</f>
        <v>1159</v>
      </c>
      <c r="P53" s="1"/>
      <c r="Q53" s="1"/>
      <c r="R53" s="170">
        <f t="shared" si="12"/>
        <v>7360</v>
      </c>
      <c r="S53" s="165">
        <f t="shared" si="12"/>
        <v>19.46</v>
      </c>
      <c r="T53" s="165">
        <f t="shared" si="12"/>
        <v>0.7</v>
      </c>
      <c r="U53" s="2">
        <f t="shared" si="13"/>
        <v>170</v>
      </c>
      <c r="V53" s="100">
        <f t="shared" si="9"/>
        <v>13</v>
      </c>
      <c r="W53" s="98"/>
      <c r="X53" s="169">
        <f ca="1">(CELL("contents",V53))*(CELL("contents",X35))</f>
        <v>65</v>
      </c>
      <c r="Y53" s="169">
        <f ca="1">(CELL("contents",V53))*(CELL("contents",Y35))</f>
        <v>130</v>
      </c>
      <c r="Z53" s="169">
        <f ca="1">(CELL("contents",V53))*(CELL("contents",Z35))</f>
        <v>195</v>
      </c>
      <c r="AA53" s="169">
        <f ca="1">(CELL("contents",V53))*(CELL("contents",AA35))</f>
        <v>260</v>
      </c>
      <c r="AB53" s="169">
        <f ca="1">(CELL("contents",V53))*(CELL("contents",AB35))</f>
        <v>325</v>
      </c>
      <c r="AC53" s="169">
        <f ca="1">(CELL("contents",V53))*(CELL("contents",AC35))</f>
        <v>390</v>
      </c>
      <c r="AD53" s="169">
        <f ca="1">(CELL("contents",V53))*(CELL("contents",AD35))</f>
        <v>455</v>
      </c>
      <c r="AE53" s="169">
        <f ca="1">(CELL("contents",V53))*(CELL("contents",AE35))</f>
        <v>520</v>
      </c>
      <c r="AF53" s="1"/>
    </row>
    <row r="54" spans="1:32" ht="26" thickBot="1">
      <c r="A54" s="1"/>
      <c r="B54" s="171">
        <f t="shared" si="10"/>
        <v>4288</v>
      </c>
      <c r="C54" s="172">
        <f t="shared" si="10"/>
        <v>12.82</v>
      </c>
      <c r="D54" s="172">
        <f t="shared" si="10"/>
        <v>0.7</v>
      </c>
      <c r="E54" s="18">
        <f t="shared" si="11"/>
        <v>180</v>
      </c>
      <c r="F54" s="101">
        <f t="shared" si="8"/>
        <v>21</v>
      </c>
      <c r="G54" s="98"/>
      <c r="H54" s="169">
        <f ca="1">(CELL("contents",F54))*(CELL("contents",H35))</f>
        <v>168</v>
      </c>
      <c r="I54" s="169">
        <f ca="1">(CELL("contents",F54))*(CELL("contents",I35))</f>
        <v>336</v>
      </c>
      <c r="J54" s="169">
        <f ca="1">(CELL("contents",F54))*(CELL("contents",J35))</f>
        <v>483</v>
      </c>
      <c r="K54" s="169">
        <f ca="1">(CELL("contents",F54))*(CELL("contents",K35))</f>
        <v>651</v>
      </c>
      <c r="L54" s="169">
        <f ca="1">(CELL("contents",F54))*(CELL("contents",L35))</f>
        <v>798</v>
      </c>
      <c r="M54" s="169">
        <f ca="1">(CELL("contents",F54))*(CELL("contents",M35))</f>
        <v>966</v>
      </c>
      <c r="N54" s="169">
        <f ca="1">(CELL("contents",F54))*(CELL("contents",N35))</f>
        <v>1113</v>
      </c>
      <c r="O54" s="169">
        <f ca="1">(CELL("contents",F54))*(CELL("contents",O35))</f>
        <v>1281</v>
      </c>
      <c r="P54" s="1"/>
      <c r="Q54" s="1"/>
      <c r="R54" s="171">
        <f t="shared" si="12"/>
        <v>7360</v>
      </c>
      <c r="S54" s="172">
        <f t="shared" si="12"/>
        <v>19.46</v>
      </c>
      <c r="T54" s="172">
        <f t="shared" si="12"/>
        <v>0.7</v>
      </c>
      <c r="U54" s="18">
        <f t="shared" si="13"/>
        <v>180</v>
      </c>
      <c r="V54" s="101">
        <f t="shared" si="9"/>
        <v>14</v>
      </c>
      <c r="W54" s="98"/>
      <c r="X54" s="169">
        <f ca="1">(CELL("contents",V54))*(CELL("contents",X35))</f>
        <v>70</v>
      </c>
      <c r="Y54" s="169">
        <f ca="1">(CELL("contents",V54))*(CELL("contents",Y35))</f>
        <v>140</v>
      </c>
      <c r="Z54" s="169">
        <f ca="1">(CELL("contents",V54))*(CELL("contents",Z35))</f>
        <v>210</v>
      </c>
      <c r="AA54" s="169">
        <f ca="1">(CELL("contents",V54))*(CELL("contents",AA35))</f>
        <v>280</v>
      </c>
      <c r="AB54" s="169">
        <f ca="1">(CELL("contents",V54))*(CELL("contents",AB35))</f>
        <v>350</v>
      </c>
      <c r="AC54" s="169">
        <f ca="1">(CELL("contents",V54))*(CELL("contents",AC35))</f>
        <v>420</v>
      </c>
      <c r="AD54" s="169">
        <f ca="1">(CELL("contents",V54))*(CELL("contents",AD35))</f>
        <v>490</v>
      </c>
      <c r="AE54" s="169">
        <f ca="1">(CELL("contents",V54))*(CELL("contents",AE35))</f>
        <v>560</v>
      </c>
      <c r="AF54" s="1"/>
    </row>
    <row r="55" spans="1:32" ht="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26" thickBot="1">
      <c r="A56" s="1"/>
      <c r="B56" s="35"/>
      <c r="C56" s="36"/>
      <c r="D56" s="36"/>
      <c r="H56" s="36"/>
      <c r="N56" s="1" t="s">
        <v>115</v>
      </c>
      <c r="O56" s="1"/>
      <c r="P56" s="1"/>
      <c r="Q56" s="1"/>
      <c r="R56" s="35"/>
      <c r="S56" s="36"/>
      <c r="T56" s="36"/>
      <c r="X56" s="36"/>
      <c r="AD56" s="1" t="s">
        <v>115</v>
      </c>
      <c r="AE56" s="1"/>
      <c r="AF56" s="1"/>
    </row>
    <row r="57" spans="1:32" ht="25">
      <c r="A57" s="1"/>
      <c r="B57" s="42">
        <f>B31</f>
        <v>6</v>
      </c>
      <c r="C57" s="45">
        <f>C31</f>
        <v>17</v>
      </c>
      <c r="D57" s="12"/>
      <c r="E57" s="12" t="s">
        <v>123</v>
      </c>
      <c r="F57" s="13" t="s">
        <v>11</v>
      </c>
      <c r="G57" s="71"/>
      <c r="H57" s="163">
        <f>B63/F61</f>
        <v>2858.6666666666665</v>
      </c>
      <c r="I57" s="163">
        <f>H57</f>
        <v>2858.6666666666665</v>
      </c>
      <c r="J57" s="163">
        <f t="shared" ref="J57:O59" si="14">I57</f>
        <v>2858.6666666666665</v>
      </c>
      <c r="K57" s="163">
        <f t="shared" si="14"/>
        <v>2858.6666666666665</v>
      </c>
      <c r="L57" s="163">
        <f t="shared" si="14"/>
        <v>2858.6666666666665</v>
      </c>
      <c r="M57" s="163">
        <f t="shared" si="14"/>
        <v>2858.6666666666665</v>
      </c>
      <c r="N57" s="163">
        <f t="shared" si="14"/>
        <v>2858.6666666666665</v>
      </c>
      <c r="O57" s="164">
        <f t="shared" si="14"/>
        <v>2858.6666666666665</v>
      </c>
      <c r="P57" s="1"/>
      <c r="Q57" s="1"/>
      <c r="R57" s="42">
        <f>R31</f>
        <v>14</v>
      </c>
      <c r="S57" s="45">
        <f>S31</f>
        <v>17</v>
      </c>
      <c r="T57" s="12"/>
      <c r="U57" s="12" t="s">
        <v>123</v>
      </c>
      <c r="V57" s="13" t="s">
        <v>11</v>
      </c>
      <c r="W57" s="71"/>
      <c r="X57" s="163">
        <f>R63*V61</f>
        <v>7368</v>
      </c>
      <c r="Y57" s="163">
        <f>X57</f>
        <v>7368</v>
      </c>
      <c r="Z57" s="163">
        <f t="shared" ref="Z57:AE59" si="15">Y57</f>
        <v>7368</v>
      </c>
      <c r="AA57" s="163">
        <f t="shared" si="15"/>
        <v>7368</v>
      </c>
      <c r="AB57" s="163">
        <f t="shared" si="15"/>
        <v>7368</v>
      </c>
      <c r="AC57" s="163">
        <f t="shared" si="15"/>
        <v>7368</v>
      </c>
      <c r="AD57" s="163">
        <f t="shared" si="15"/>
        <v>7368</v>
      </c>
      <c r="AE57" s="164">
        <f t="shared" si="15"/>
        <v>7368</v>
      </c>
      <c r="AF57" s="1"/>
    </row>
    <row r="58" spans="1:32" ht="25">
      <c r="A58" s="1"/>
      <c r="B58" s="14" t="str">
        <f>LOOKUP(B57,B4:C27)</f>
        <v>D90</v>
      </c>
      <c r="C58" s="15" t="str">
        <f>LOOKUP(C31,H4:I27)</f>
        <v>105mm</v>
      </c>
      <c r="D58" s="15" t="s">
        <v>116</v>
      </c>
      <c r="E58" s="15" t="s">
        <v>12</v>
      </c>
      <c r="F58" s="16" t="s">
        <v>3</v>
      </c>
      <c r="G58" s="72"/>
      <c r="H58" s="165">
        <f>C63/F61</f>
        <v>8.5466666666666669</v>
      </c>
      <c r="I58" s="165">
        <f>H58</f>
        <v>8.5466666666666669</v>
      </c>
      <c r="J58" s="165">
        <f t="shared" si="14"/>
        <v>8.5466666666666669</v>
      </c>
      <c r="K58" s="165">
        <f t="shared" si="14"/>
        <v>8.5466666666666669</v>
      </c>
      <c r="L58" s="165">
        <f t="shared" si="14"/>
        <v>8.5466666666666669</v>
      </c>
      <c r="M58" s="165">
        <f t="shared" si="14"/>
        <v>8.5466666666666669</v>
      </c>
      <c r="N58" s="165">
        <f t="shared" si="14"/>
        <v>8.5466666666666669</v>
      </c>
      <c r="O58" s="166">
        <f t="shared" si="14"/>
        <v>8.5466666666666669</v>
      </c>
      <c r="P58" s="1"/>
      <c r="Q58" s="1"/>
      <c r="R58" s="14" t="str">
        <f>LOOKUP(R57,R4:S12)</f>
        <v>D800</v>
      </c>
      <c r="S58" s="15" t="str">
        <f>LOOKUP(S31,X4:Y27)</f>
        <v>105mm</v>
      </c>
      <c r="T58" s="15" t="s">
        <v>116</v>
      </c>
      <c r="U58" s="15" t="s">
        <v>12</v>
      </c>
      <c r="V58" s="16" t="s">
        <v>3</v>
      </c>
      <c r="W58" s="72"/>
      <c r="X58" s="165">
        <f>S63*V61</f>
        <v>29.19</v>
      </c>
      <c r="Y58" s="165">
        <f>X58</f>
        <v>29.19</v>
      </c>
      <c r="Z58" s="165">
        <f t="shared" si="15"/>
        <v>29.19</v>
      </c>
      <c r="AA58" s="165">
        <f t="shared" si="15"/>
        <v>29.19</v>
      </c>
      <c r="AB58" s="165">
        <f t="shared" si="15"/>
        <v>29.19</v>
      </c>
      <c r="AC58" s="165">
        <f t="shared" si="15"/>
        <v>29.19</v>
      </c>
      <c r="AD58" s="165">
        <f t="shared" si="15"/>
        <v>29.19</v>
      </c>
      <c r="AE58" s="166">
        <f t="shared" si="15"/>
        <v>29.19</v>
      </c>
      <c r="AF58" s="1"/>
    </row>
    <row r="59" spans="1:32" ht="25">
      <c r="A59" s="1"/>
      <c r="B59" s="14"/>
      <c r="C59" s="15" t="s">
        <v>117</v>
      </c>
      <c r="D59" s="15"/>
      <c r="E59" s="15"/>
      <c r="F59" s="26" t="s">
        <v>121</v>
      </c>
      <c r="G59" s="73"/>
      <c r="H59" s="165">
        <f>D63</f>
        <v>0.7</v>
      </c>
      <c r="I59" s="165">
        <f>H59</f>
        <v>0.7</v>
      </c>
      <c r="J59" s="165">
        <f t="shared" si="14"/>
        <v>0.7</v>
      </c>
      <c r="K59" s="165">
        <f t="shared" si="14"/>
        <v>0.7</v>
      </c>
      <c r="L59" s="165">
        <f t="shared" si="14"/>
        <v>0.7</v>
      </c>
      <c r="M59" s="165">
        <f t="shared" si="14"/>
        <v>0.7</v>
      </c>
      <c r="N59" s="165">
        <f t="shared" si="14"/>
        <v>0.7</v>
      </c>
      <c r="O59" s="166">
        <f t="shared" si="14"/>
        <v>0.7</v>
      </c>
      <c r="P59" s="1"/>
      <c r="Q59" s="1"/>
      <c r="R59" s="14"/>
      <c r="S59" s="15" t="s">
        <v>117</v>
      </c>
      <c r="T59" s="15"/>
      <c r="U59" s="15"/>
      <c r="V59" s="26" t="s">
        <v>121</v>
      </c>
      <c r="W59" s="73"/>
      <c r="X59" s="165">
        <f>T63</f>
        <v>0.7</v>
      </c>
      <c r="Y59" s="165">
        <f>X59</f>
        <v>0.7</v>
      </c>
      <c r="Z59" s="165">
        <f t="shared" si="15"/>
        <v>0.7</v>
      </c>
      <c r="AA59" s="165">
        <f t="shared" si="15"/>
        <v>0.7</v>
      </c>
      <c r="AB59" s="165">
        <f t="shared" si="15"/>
        <v>0.7</v>
      </c>
      <c r="AC59" s="165">
        <f t="shared" si="15"/>
        <v>0.7</v>
      </c>
      <c r="AD59" s="165">
        <f t="shared" si="15"/>
        <v>0.7</v>
      </c>
      <c r="AE59" s="166">
        <f t="shared" si="15"/>
        <v>0.7</v>
      </c>
      <c r="AF59" s="1"/>
    </row>
    <row r="60" spans="1:32" ht="26" thickBot="1">
      <c r="A60" s="1"/>
      <c r="B60" s="14" t="s">
        <v>124</v>
      </c>
      <c r="C60" s="15" t="s">
        <v>12</v>
      </c>
      <c r="D60" s="15"/>
      <c r="E60" s="15"/>
      <c r="F60" s="24" t="s">
        <v>119</v>
      </c>
      <c r="G60" s="86"/>
      <c r="H60" s="18">
        <v>45</v>
      </c>
      <c r="I60" s="9">
        <f>H60+45</f>
        <v>90</v>
      </c>
      <c r="J60" s="9">
        <f t="shared" ref="J60:O60" si="16">I60+45</f>
        <v>135</v>
      </c>
      <c r="K60" s="9">
        <f t="shared" si="16"/>
        <v>180</v>
      </c>
      <c r="L60" s="9">
        <f t="shared" si="16"/>
        <v>225</v>
      </c>
      <c r="M60" s="9">
        <f t="shared" si="16"/>
        <v>270</v>
      </c>
      <c r="N60" s="9">
        <f t="shared" si="16"/>
        <v>315</v>
      </c>
      <c r="O60" s="69">
        <f t="shared" si="16"/>
        <v>360</v>
      </c>
      <c r="P60" s="1"/>
      <c r="Q60" s="1"/>
      <c r="R60" s="14" t="s">
        <v>124</v>
      </c>
      <c r="S60" s="15" t="s">
        <v>12</v>
      </c>
      <c r="T60" s="15"/>
      <c r="U60" s="15"/>
      <c r="V60" s="24" t="s">
        <v>119</v>
      </c>
      <c r="W60" s="86"/>
      <c r="X60" s="18">
        <v>45</v>
      </c>
      <c r="Y60" s="9">
        <f>X60+45</f>
        <v>90</v>
      </c>
      <c r="Z60" s="9">
        <f t="shared" ref="Z60:AE60" si="17">Y60+45</f>
        <v>135</v>
      </c>
      <c r="AA60" s="9">
        <f t="shared" si="17"/>
        <v>180</v>
      </c>
      <c r="AB60" s="9">
        <f t="shared" si="17"/>
        <v>225</v>
      </c>
      <c r="AC60" s="9">
        <f t="shared" si="17"/>
        <v>270</v>
      </c>
      <c r="AD60" s="9">
        <f t="shared" si="17"/>
        <v>315</v>
      </c>
      <c r="AE60" s="69">
        <f t="shared" si="17"/>
        <v>360</v>
      </c>
      <c r="AF60" s="1"/>
    </row>
    <row r="61" spans="1:32" ht="26" thickBot="1">
      <c r="A61" s="1"/>
      <c r="B61" s="17" t="s">
        <v>11</v>
      </c>
      <c r="C61" s="18" t="s">
        <v>3</v>
      </c>
      <c r="D61" s="25" t="s">
        <v>120</v>
      </c>
      <c r="E61" s="23" t="s">
        <v>118</v>
      </c>
      <c r="F61" s="5">
        <f>O3</f>
        <v>1.5</v>
      </c>
      <c r="G61" s="84"/>
      <c r="H61" s="85">
        <f>INT(H60/(INT(H58*H59*100)/100))+1</f>
        <v>8</v>
      </c>
      <c r="I61" s="4">
        <f t="shared" ref="I61:O61" si="18">INT(I60/(INT(I58*I59*100)/100))+1</f>
        <v>16</v>
      </c>
      <c r="J61" s="4">
        <f t="shared" si="18"/>
        <v>23</v>
      </c>
      <c r="K61" s="4">
        <f t="shared" si="18"/>
        <v>31</v>
      </c>
      <c r="L61" s="4">
        <f t="shared" si="18"/>
        <v>38</v>
      </c>
      <c r="M61" s="4">
        <f t="shared" si="18"/>
        <v>46</v>
      </c>
      <c r="N61" s="4">
        <f t="shared" si="18"/>
        <v>53</v>
      </c>
      <c r="O61" s="70">
        <f t="shared" si="18"/>
        <v>61</v>
      </c>
      <c r="P61" s="1"/>
      <c r="Q61" s="1"/>
      <c r="R61" s="17" t="s">
        <v>11</v>
      </c>
      <c r="S61" s="18" t="s">
        <v>3</v>
      </c>
      <c r="T61" s="25" t="s">
        <v>120</v>
      </c>
      <c r="U61" s="23" t="s">
        <v>118</v>
      </c>
      <c r="V61" s="5">
        <f>AE3</f>
        <v>1.5</v>
      </c>
      <c r="W61" s="84"/>
      <c r="X61" s="85">
        <f>INT(X60/(INT(X58*X59*100)/100))+1</f>
        <v>3</v>
      </c>
      <c r="Y61" s="4">
        <f t="shared" ref="Y61:AE61" si="19">INT(Y60/(INT(Y58*Y59*100)/100))+1</f>
        <v>5</v>
      </c>
      <c r="Z61" s="4">
        <f t="shared" si="19"/>
        <v>7</v>
      </c>
      <c r="AA61" s="4">
        <f t="shared" si="19"/>
        <v>9</v>
      </c>
      <c r="AB61" s="4">
        <f t="shared" si="19"/>
        <v>12</v>
      </c>
      <c r="AC61" s="4">
        <f t="shared" si="19"/>
        <v>14</v>
      </c>
      <c r="AD61" s="4">
        <f t="shared" si="19"/>
        <v>16</v>
      </c>
      <c r="AE61" s="70">
        <f t="shared" si="19"/>
        <v>18</v>
      </c>
      <c r="AF61" s="1"/>
    </row>
    <row r="62" spans="1:32" ht="25">
      <c r="A62" s="1"/>
      <c r="B62" s="76"/>
      <c r="C62" s="63"/>
      <c r="D62" s="64"/>
      <c r="E62" s="87"/>
      <c r="F62" s="88"/>
      <c r="G62" s="75" t="s">
        <v>56</v>
      </c>
      <c r="H62" s="174">
        <f ca="1">(CELL("contents",H57))*(CELL("contents",H59))*(CELL("contents",H61))/1000</f>
        <v>16.008533333333332</v>
      </c>
      <c r="I62" s="175">
        <f t="shared" ref="I62:O62" ca="1" si="20">(CELL("contents",I57))*(CELL("contents",I59))*(CELL("contents",I61))/1000</f>
        <v>32.017066666666665</v>
      </c>
      <c r="J62" s="175">
        <f t="shared" ca="1" si="20"/>
        <v>46.024533333333324</v>
      </c>
      <c r="K62" s="175">
        <f t="shared" ca="1" si="20"/>
        <v>62.033066666666656</v>
      </c>
      <c r="L62" s="175">
        <f t="shared" ca="1" si="20"/>
        <v>76.040533333333329</v>
      </c>
      <c r="M62" s="175">
        <f t="shared" ca="1" si="20"/>
        <v>92.049066666666647</v>
      </c>
      <c r="N62" s="175">
        <f t="shared" ca="1" si="20"/>
        <v>106.05653333333331</v>
      </c>
      <c r="O62" s="175">
        <f t="shared" ca="1" si="20"/>
        <v>122.06506666666665</v>
      </c>
      <c r="P62" s="1"/>
      <c r="Q62" s="1"/>
      <c r="R62" s="76"/>
      <c r="S62" s="63"/>
      <c r="T62" s="64"/>
      <c r="U62" s="87"/>
      <c r="V62" s="88"/>
      <c r="W62" s="75" t="s">
        <v>56</v>
      </c>
      <c r="X62" s="174">
        <f ca="1">(CELL("contents",X57))*(CELL("contents",X59))*(CELL("contents",X61))/1000</f>
        <v>15.472799999999999</v>
      </c>
      <c r="Y62" s="175">
        <f t="shared" ref="Y62:AE62" ca="1" si="21">(CELL("contents",Y57))*(CELL("contents",Y59))*(CELL("contents",Y61))/1000</f>
        <v>25.787999999999997</v>
      </c>
      <c r="Z62" s="175">
        <f t="shared" ca="1" si="21"/>
        <v>36.103199999999994</v>
      </c>
      <c r="AA62" s="175">
        <f t="shared" ca="1" si="21"/>
        <v>46.418399999999991</v>
      </c>
      <c r="AB62" s="175">
        <f t="shared" ca="1" si="21"/>
        <v>61.891199999999998</v>
      </c>
      <c r="AC62" s="175">
        <f t="shared" ca="1" si="21"/>
        <v>72.206399999999988</v>
      </c>
      <c r="AD62" s="175">
        <f t="shared" ca="1" si="21"/>
        <v>82.521599999999992</v>
      </c>
      <c r="AE62" s="175">
        <f t="shared" ca="1" si="21"/>
        <v>92.836799999999982</v>
      </c>
      <c r="AF62" s="1"/>
    </row>
    <row r="63" spans="1:32" ht="25">
      <c r="A63" s="1"/>
      <c r="B63" s="176">
        <f>LOOKUP(B31,B4:E27)</f>
        <v>4288</v>
      </c>
      <c r="C63" s="177">
        <f>LOOKUP(C57,H4:K27)</f>
        <v>12.82</v>
      </c>
      <c r="D63" s="177">
        <f>O4</f>
        <v>0.7</v>
      </c>
      <c r="E63" s="11">
        <v>10</v>
      </c>
      <c r="F63" s="6">
        <f>INT(E63/(INT(C63*D63*100)/100))+1</f>
        <v>2</v>
      </c>
      <c r="G63" s="178">
        <f ca="1">((CELL("contents",B63))*(CELL("contents",D63))*(CELL("contents",F63)))/1000</f>
        <v>6.0031999999999996</v>
      </c>
      <c r="H63" s="179">
        <f ca="1">((CELL("contents",B63))*(CELL("contents",D63))*(CELL("contents",F63))*(CELL("contents",H57))*(CELL("contents",H59))*(CELL("contents",H61)))/1000000</f>
        <v>96.102427306666641</v>
      </c>
      <c r="I63" s="180">
        <f ca="1">((CELL("contents",B63))*(CELL("contents",D63))*(CELL("contents",F63))*(CELL("contents",I57))*(CELL("contents",I59))*(CELL("contents",I61)))/1000000</f>
        <v>192.20485461333328</v>
      </c>
      <c r="J63" s="180">
        <f ca="1">((CELL("contents",B63))*(CELL("contents",D63))*(CELL("contents",F63))*(CELL("contents",J57))*(CELL("contents",J59))*(CELL("contents",J61)))/1000000</f>
        <v>276.29447850666662</v>
      </c>
      <c r="K63" s="180">
        <f ca="1">((CELL("contents",B63))*(CELL("contents",D63))*(CELL("contents",F63))*(CELL("contents",K57))*(CELL("contents",K59))*(CELL("contents",K61)))/1000000</f>
        <v>372.39690581333321</v>
      </c>
      <c r="L63" s="180">
        <f ca="1">((CELL("contents",B63))*(CELL("contents",D63))*(CELL("contents",F63))*(CELL("contents",L57))*(CELL("contents",L59))*(CELL("contents",L61)))/1000000</f>
        <v>456.48652970666654</v>
      </c>
      <c r="M63" s="180">
        <f ca="1">((CELL("contents",B63))*(CELL("contents",D63))*(CELL("contents",F63))*(CELL("contents",M57))*(CELL("contents",M59))*(CELL("contents",M61)))/1000000</f>
        <v>552.58895701333324</v>
      </c>
      <c r="N63" s="180">
        <f ca="1">((CELL("contents",B63))*(CELL("contents",D63))*(CELL("contents",F63))*(CELL("contents",N57))*(CELL("contents",N59))*(CELL("contents",N61)))/1000000</f>
        <v>636.67858090666653</v>
      </c>
      <c r="O63" s="180">
        <f ca="1">((CELL("contents",B63))*(CELL("contents",D63))*(CELL("contents",F63))*(CELL("contents",O57))*(CELL("contents",O59))*(CELL("contents",O61)))/1000000</f>
        <v>732.78100821333317</v>
      </c>
      <c r="P63" s="1"/>
      <c r="Q63" s="1"/>
      <c r="R63" s="176">
        <f>LOOKUP(R31,R2:T16)</f>
        <v>4912</v>
      </c>
      <c r="S63" s="177">
        <f>LOOKUP(S57,X4:AA27)</f>
        <v>19.46</v>
      </c>
      <c r="T63" s="177">
        <f>AE4</f>
        <v>0.7</v>
      </c>
      <c r="U63" s="11">
        <v>10</v>
      </c>
      <c r="V63" s="6">
        <f>INT(U63/(INT(S63*T63*100)/100))+1</f>
        <v>1</v>
      </c>
      <c r="W63" s="178">
        <f ca="1">((CELL("contents",R63))*(CELL("contents",T63))*(CELL("contents",V63)))/1000</f>
        <v>3.4383999999999997</v>
      </c>
      <c r="X63" s="179">
        <f ca="1">((CELL("contents",R63))*(CELL("contents",T63))*(CELL("contents",V63))*(CELL("contents",X57))*(CELL("contents",X59))*(CELL("contents",X61)))/1000000</f>
        <v>53.201675519999988</v>
      </c>
      <c r="Y63" s="180">
        <f ca="1">((CELL("contents",R63))*(CELL("contents",T63))*(CELL("contents",V63))*(CELL("contents",Y57))*(CELL("contents",Y59))*(CELL("contents",Y61)))/1000000</f>
        <v>88.669459199999991</v>
      </c>
      <c r="Z63" s="180">
        <f ca="1">((CELL("contents",R63))*(CELL("contents",T63))*(CELL("contents",V63))*(CELL("contents",Z57))*(CELL("contents",Z59))*(CELL("contents",Z61)))/1000000</f>
        <v>124.13724287999996</v>
      </c>
      <c r="AA63" s="180">
        <f ca="1">((CELL("contents",R63))*(CELL("contents",T63))*(CELL("contents",V63))*(CELL("contents",AA57))*(CELL("contents",AA59))*(CELL("contents",AA61)))/1000000</f>
        <v>159.60502655999997</v>
      </c>
      <c r="AB63" s="180">
        <f ca="1">((CELL("contents",R63))*(CELL("contents",T63))*(CELL("contents",V63))*(CELL("contents",AB57))*(CELL("contents",AB59))*(CELL("contents",AB61)))/1000000</f>
        <v>212.80670207999995</v>
      </c>
      <c r="AC63" s="180">
        <f ca="1">((CELL("contents",R63))*(CELL("contents",T63))*(CELL("contents",V63))*(CELL("contents",AC57))*(CELL("contents",AC59))*(CELL("contents",AC61)))/1000000</f>
        <v>248.27448575999992</v>
      </c>
      <c r="AD63" s="180">
        <f ca="1">((CELL("contents",R63))*(CELL("contents",T63))*(CELL("contents",V63))*(CELL("contents",AD57))*(CELL("contents",AD59))*(CELL("contents",AD61)))/1000000</f>
        <v>283.74226943999992</v>
      </c>
      <c r="AE63" s="180">
        <f ca="1">((CELL("contents",R63))*(CELL("contents",T63))*(CELL("contents",V63))*(CELL("contents",AE57))*(CELL("contents",AE59))*(CELL("contents",AE61)))/1000000</f>
        <v>319.21005311999994</v>
      </c>
      <c r="AF63" s="1"/>
    </row>
    <row r="64" spans="1:32" ht="25">
      <c r="A64" s="1"/>
      <c r="B64" s="170">
        <f>B63</f>
        <v>4288</v>
      </c>
      <c r="C64" s="165">
        <f>C63</f>
        <v>12.82</v>
      </c>
      <c r="D64" s="165">
        <f>D63</f>
        <v>0.7</v>
      </c>
      <c r="E64" s="8">
        <f>E63+10</f>
        <v>20</v>
      </c>
      <c r="F64" s="6">
        <f t="shared" ref="F64:F80" si="22">INT(E64/(INT(C64*D64*100)/100))+1</f>
        <v>3</v>
      </c>
      <c r="G64" s="181">
        <f t="shared" ref="G64:G80" ca="1" si="23">((CELL("contents",B64))*(CELL("contents",D64))*(CELL("contents",F64)))/1000</f>
        <v>9.0047999999999995</v>
      </c>
      <c r="H64" s="179">
        <f ca="1">((CELL("contents",B64))*(CELL("contents",D64))*(CELL("contents",F64))*(CELL("contents",H57))*(CELL("contents",H59))*(CELL("contents",H61)))/1000000</f>
        <v>144.15364095999999</v>
      </c>
      <c r="I64" s="180">
        <f ca="1">((CELL("contents",B64))*(CELL("contents",D64))*(CELL("contents",F64))*(CELL("contents",I57))*(CELL("contents",I59))*(CELL("contents",I61)))/1000000</f>
        <v>288.30728191999998</v>
      </c>
      <c r="J64" s="180">
        <f ca="1">((CELL("contents",B64))*(CELL("contents",D64))*(CELL("contents",F64))*(CELL("contents",J57))*(CELL("contents",J59))*(CELL("contents",J61)))/1000000</f>
        <v>414.4417177599999</v>
      </c>
      <c r="K64" s="180">
        <f ca="1">((CELL("contents",B64))*(CELL("contents",D64))*(CELL("contents",F64))*(CELL("contents",K57))*(CELL("contents",K59))*(CELL("contents",K61)))/1000000</f>
        <v>558.59535871999992</v>
      </c>
      <c r="L64" s="180">
        <f ca="1">((CELL("contents",B64))*(CELL("contents",D64))*(CELL("contents",F64))*(CELL("contents",L57))*(CELL("contents",L59))*(CELL("contents",L61)))/1000000</f>
        <v>684.72979455999996</v>
      </c>
      <c r="M64" s="180">
        <f ca="1">((CELL("contents",B64))*(CELL("contents",D64))*(CELL("contents",F64))*(CELL("contents",M57))*(CELL("contents",M59))*(CELL("contents",M61)))/1000000</f>
        <v>828.88343551999981</v>
      </c>
      <c r="N64" s="180">
        <f ca="1">((CELL("contents",B64))*(CELL("contents",D64))*(CELL("contents",F64))*(CELL("contents",N57))*(CELL("contents",N59))*(CELL("contents",N61)))/1000000</f>
        <v>955.01787135999984</v>
      </c>
      <c r="O64" s="180">
        <f ca="1">((CELL("contents",B64))*(CELL("contents",D64))*(CELL("contents",F64))*(CELL("contents",O57))*(CELL("contents",O59))*(CELL("contents",O61)))/1000000</f>
        <v>1099.1715123199999</v>
      </c>
      <c r="P64" s="1"/>
      <c r="Q64" s="1"/>
      <c r="R64" s="170">
        <f>R63</f>
        <v>4912</v>
      </c>
      <c r="S64" s="165">
        <f>S63</f>
        <v>19.46</v>
      </c>
      <c r="T64" s="165">
        <f>T63</f>
        <v>0.7</v>
      </c>
      <c r="U64" s="8">
        <f>U63+10</f>
        <v>20</v>
      </c>
      <c r="V64" s="6">
        <f t="shared" ref="V64:V80" si="24">INT(U64/(INT(S64*T64*100)/100))+1</f>
        <v>2</v>
      </c>
      <c r="W64" s="181">
        <f t="shared" ref="W64:W80" ca="1" si="25">((CELL("contents",R64))*(CELL("contents",T64))*(CELL("contents",V64)))/1000</f>
        <v>6.8767999999999994</v>
      </c>
      <c r="X64" s="179">
        <f ca="1">((CELL("contents",R64))*(CELL("contents",T64))*(CELL("contents",V64))*(CELL("contents",X57))*(CELL("contents",X59))*(CELL("contents",X61)))/1000000</f>
        <v>106.40335103999998</v>
      </c>
      <c r="Y64" s="180">
        <f ca="1">((CELL("contents",R64))*(CELL("contents",T64))*(CELL("contents",V64))*(CELL("contents",Y57))*(CELL("contents",Y59))*(CELL("contents",Y61)))/1000000</f>
        <v>177.33891839999998</v>
      </c>
      <c r="Z64" s="180">
        <f ca="1">((CELL("contents",R64))*(CELL("contents",T64))*(CELL("contents",V64))*(CELL("contents",Z57))*(CELL("contents",Z59))*(CELL("contents",Z61)))/1000000</f>
        <v>248.27448575999992</v>
      </c>
      <c r="AA64" s="180">
        <f ca="1">((CELL("contents",R64))*(CELL("contents",T64))*(CELL("contents",V64))*(CELL("contents",AA57))*(CELL("contents",AA59))*(CELL("contents",AA61)))/1000000</f>
        <v>319.21005311999994</v>
      </c>
      <c r="AB64" s="180">
        <f ca="1">((CELL("contents",R64))*(CELL("contents",T64))*(CELL("contents",V64))*(CELL("contents",AB57))*(CELL("contents",AB59))*(CELL("contents",AB61)))/1000000</f>
        <v>425.6134041599999</v>
      </c>
      <c r="AC64" s="180">
        <f ca="1">((CELL("contents",R64))*(CELL("contents",T64))*(CELL("contents",V64))*(CELL("contents",AC57))*(CELL("contents",AC59))*(CELL("contents",AC61)))/1000000</f>
        <v>496.54897151999984</v>
      </c>
      <c r="AD64" s="180">
        <f ca="1">((CELL("contents",R64))*(CELL("contents",T64))*(CELL("contents",V64))*(CELL("contents",AD57))*(CELL("contents",AD59))*(CELL("contents",AD61)))/1000000</f>
        <v>567.48453887999983</v>
      </c>
      <c r="AE64" s="180">
        <f ca="1">((CELL("contents",R64))*(CELL("contents",T64))*(CELL("contents",V64))*(CELL("contents",AE57))*(CELL("contents",AE59))*(CELL("contents",AE61)))/1000000</f>
        <v>638.42010623999988</v>
      </c>
      <c r="AF64" s="1"/>
    </row>
    <row r="65" spans="1:32" ht="25">
      <c r="A65" s="1"/>
      <c r="B65" s="170">
        <f t="shared" ref="B65:D80" si="26">B64</f>
        <v>4288</v>
      </c>
      <c r="C65" s="165">
        <f t="shared" si="26"/>
        <v>12.82</v>
      </c>
      <c r="D65" s="165">
        <f t="shared" si="26"/>
        <v>0.7</v>
      </c>
      <c r="E65" s="8">
        <f t="shared" ref="E65:E80" si="27">E64+10</f>
        <v>30</v>
      </c>
      <c r="F65" s="6">
        <f t="shared" si="22"/>
        <v>4</v>
      </c>
      <c r="G65" s="181">
        <f t="shared" ca="1" si="23"/>
        <v>12.006399999999999</v>
      </c>
      <c r="H65" s="179">
        <f ca="1">((CELL("contents",B65))*(CELL("contents",D65))*(CELL("contents",F65))*(CELL("contents",H57))*(CELL("contents",H59))*(CELL("contents",H61)))/1000000</f>
        <v>192.20485461333328</v>
      </c>
      <c r="I65" s="180">
        <f ca="1">((CELL("contents",B65))*(CELL("contents",D65))*(CELL("contents",F65))*(CELL("contents",I57))*(CELL("contents",I59))*(CELL("contents",I61)))/1000000</f>
        <v>384.40970922666656</v>
      </c>
      <c r="J65" s="180">
        <f ca="1">((CELL("contents",B65))*(CELL("contents",D65))*(CELL("contents",F65))*(CELL("contents",J57))*(CELL("contents",J59))*(CELL("contents",J61)))/1000000</f>
        <v>552.58895701333324</v>
      </c>
      <c r="K65" s="180">
        <f ca="1">((CELL("contents",B65))*(CELL("contents",D65))*(CELL("contents",F65))*(CELL("contents",K57))*(CELL("contents",K59))*(CELL("contents",K61)))/1000000</f>
        <v>744.79381162666641</v>
      </c>
      <c r="L65" s="180">
        <f ca="1">((CELL("contents",B65))*(CELL("contents",D65))*(CELL("contents",F65))*(CELL("contents",L57))*(CELL("contents",L59))*(CELL("contents",L61)))/1000000</f>
        <v>912.97305941333309</v>
      </c>
      <c r="M65" s="180">
        <f ca="1">((CELL("contents",B65))*(CELL("contents",D65))*(CELL("contents",F65))*(CELL("contents",M57))*(CELL("contents",M59))*(CELL("contents",M61)))/1000000</f>
        <v>1105.1779140266665</v>
      </c>
      <c r="N65" s="180">
        <f ca="1">((CELL("contents",B65))*(CELL("contents",D65))*(CELL("contents",F65))*(CELL("contents",N57))*(CELL("contents",N59))*(CELL("contents",N61)))/1000000</f>
        <v>1273.3571618133331</v>
      </c>
      <c r="O65" s="180">
        <f ca="1">((CELL("contents",B65))*(CELL("contents",D65))*(CELL("contents",F65))*(CELL("contents",O57))*(CELL("contents",O59))*(CELL("contents",O61)))/1000000</f>
        <v>1465.5620164266663</v>
      </c>
      <c r="P65" s="1"/>
      <c r="Q65" s="1"/>
      <c r="R65" s="170">
        <f t="shared" ref="R65:T80" si="28">R64</f>
        <v>4912</v>
      </c>
      <c r="S65" s="165">
        <f t="shared" si="28"/>
        <v>19.46</v>
      </c>
      <c r="T65" s="165">
        <f t="shared" si="28"/>
        <v>0.7</v>
      </c>
      <c r="U65" s="8">
        <f t="shared" ref="U65:U80" si="29">U64+10</f>
        <v>30</v>
      </c>
      <c r="V65" s="6">
        <f t="shared" si="24"/>
        <v>3</v>
      </c>
      <c r="W65" s="181">
        <f t="shared" ca="1" si="25"/>
        <v>10.315199999999999</v>
      </c>
      <c r="X65" s="179">
        <f ca="1">((CELL("contents",R65))*(CELL("contents",T65))*(CELL("contents",V65))*(CELL("contents",X57))*(CELL("contents",X59))*(CELL("contents",X61)))/1000000</f>
        <v>159.60502656</v>
      </c>
      <c r="Y65" s="180">
        <f ca="1">((CELL("contents",R65))*(CELL("contents",T65))*(CELL("contents",V65))*(CELL("contents",Y57))*(CELL("contents",Y59))*(CELL("contents",Y61)))/1000000</f>
        <v>266.00837759999996</v>
      </c>
      <c r="Z65" s="180">
        <f ca="1">((CELL("contents",R65))*(CELL("contents",T65))*(CELL("contents",V65))*(CELL("contents",Z57))*(CELL("contents",Z59))*(CELL("contents",Z61)))/1000000</f>
        <v>372.41172863999998</v>
      </c>
      <c r="AA65" s="180">
        <f ca="1">((CELL("contents",R65))*(CELL("contents",T65))*(CELL("contents",V65))*(CELL("contents",AA57))*(CELL("contents",AA59))*(CELL("contents",AA61)))/1000000</f>
        <v>478.81507967999994</v>
      </c>
      <c r="AB65" s="180">
        <f ca="1">((CELL("contents",R65))*(CELL("contents",T65))*(CELL("contents",V65))*(CELL("contents",AB57))*(CELL("contents",AB59))*(CELL("contents",AB61)))/1000000</f>
        <v>638.42010624</v>
      </c>
      <c r="AC65" s="180">
        <f ca="1">((CELL("contents",R65))*(CELL("contents",T65))*(CELL("contents",V65))*(CELL("contents",AC57))*(CELL("contents",AC59))*(CELL("contents",AC61)))/1000000</f>
        <v>744.82345727999996</v>
      </c>
      <c r="AD65" s="180">
        <f ca="1">((CELL("contents",R65))*(CELL("contents",T65))*(CELL("contents",V65))*(CELL("contents",AD57))*(CELL("contents",AD59))*(CELL("contents",AD61)))/1000000</f>
        <v>851.22680831999992</v>
      </c>
      <c r="AE65" s="180">
        <f ca="1">((CELL("contents",R65))*(CELL("contents",T65))*(CELL("contents",V65))*(CELL("contents",AE57))*(CELL("contents",AE59))*(CELL("contents",AE61)))/1000000</f>
        <v>957.63015935999988</v>
      </c>
      <c r="AF65" s="1"/>
    </row>
    <row r="66" spans="1:32" ht="25">
      <c r="A66" s="1"/>
      <c r="B66" s="170">
        <f t="shared" si="26"/>
        <v>4288</v>
      </c>
      <c r="C66" s="165">
        <f t="shared" si="26"/>
        <v>12.82</v>
      </c>
      <c r="D66" s="165">
        <f t="shared" si="26"/>
        <v>0.7</v>
      </c>
      <c r="E66" s="8">
        <f t="shared" si="27"/>
        <v>40</v>
      </c>
      <c r="F66" s="6">
        <f t="shared" si="22"/>
        <v>5</v>
      </c>
      <c r="G66" s="178">
        <f t="shared" ca="1" si="23"/>
        <v>15.007999999999999</v>
      </c>
      <c r="H66" s="180">
        <f ca="1">((CELL("contents",B66))*(CELL("contents",D66))*(CELL("contents",F66))*(CELL("contents",H57))*(CELL("contents",H59))*(CELL("contents",H61)))/1000000</f>
        <v>240.25606826666663</v>
      </c>
      <c r="I66" s="180">
        <f ca="1">((CELL("contents",B66))*(CELL("contents",D66))*(CELL("contents",F66))*(CELL("contents",I57))*(CELL("contents",I59))*(CELL("contents",I61)))/1000000</f>
        <v>480.51213653333326</v>
      </c>
      <c r="J66" s="180">
        <f ca="1">((CELL("contents",B66))*(CELL("contents",D66))*(CELL("contents",F66))*(CELL("contents",J57))*(CELL("contents",J59))*(CELL("contents",J61)))/1000000</f>
        <v>690.73619626666652</v>
      </c>
      <c r="K66" s="180">
        <f ca="1">((CELL("contents",B66))*(CELL("contents",D66))*(CELL("contents",F66))*(CELL("contents",K57))*(CELL("contents",K59))*(CELL("contents",K61)))/1000000</f>
        <v>930.99226453333313</v>
      </c>
      <c r="L66" s="180">
        <f ca="1">((CELL("contents",B66))*(CELL("contents",D66))*(CELL("contents",F66))*(CELL("contents",L57))*(CELL("contents",L59))*(CELL("contents",L61)))/1000000</f>
        <v>1141.2163242666663</v>
      </c>
      <c r="M66" s="180">
        <f ca="1">((CELL("contents",B66))*(CELL("contents",D66))*(CELL("contents",F66))*(CELL("contents",M57))*(CELL("contents",M59))*(CELL("contents",M61)))/1000000</f>
        <v>1381.472392533333</v>
      </c>
      <c r="N66" s="180">
        <f ca="1">((CELL("contents",B66))*(CELL("contents",D66))*(CELL("contents",F66))*(CELL("contents",N57))*(CELL("contents",N59))*(CELL("contents",N61)))/1000000</f>
        <v>1591.6964522666665</v>
      </c>
      <c r="O66" s="180">
        <f ca="1">((CELL("contents",B66))*(CELL("contents",D66))*(CELL("contents",F66))*(CELL("contents",O57))*(CELL("contents",O59))*(CELL("contents",O61)))/1000000</f>
        <v>1831.952520533333</v>
      </c>
      <c r="P66" s="1"/>
      <c r="Q66" s="1"/>
      <c r="R66" s="170">
        <f t="shared" si="28"/>
        <v>4912</v>
      </c>
      <c r="S66" s="165">
        <f t="shared" si="28"/>
        <v>19.46</v>
      </c>
      <c r="T66" s="165">
        <f t="shared" si="28"/>
        <v>0.7</v>
      </c>
      <c r="U66" s="8">
        <f t="shared" si="29"/>
        <v>40</v>
      </c>
      <c r="V66" s="6">
        <f t="shared" si="24"/>
        <v>3</v>
      </c>
      <c r="W66" s="178">
        <f t="shared" ca="1" si="25"/>
        <v>10.315199999999999</v>
      </c>
      <c r="X66" s="180">
        <f ca="1">((CELL("contents",R66))*(CELL("contents",T66))*(CELL("contents",V66))*(CELL("contents",X57))*(CELL("contents",X59))*(CELL("contents",X61)))/1000000</f>
        <v>159.60502656</v>
      </c>
      <c r="Y66" s="180">
        <f ca="1">((CELL("contents",R66))*(CELL("contents",T66))*(CELL("contents",V66))*(CELL("contents",Y57))*(CELL("contents",Y59))*(CELL("contents",Y61)))/1000000</f>
        <v>266.00837759999996</v>
      </c>
      <c r="Z66" s="180">
        <f ca="1">((CELL("contents",R66))*(CELL("contents",T66))*(CELL("contents",V66))*(CELL("contents",Z57))*(CELL("contents",Z59))*(CELL("contents",Z61)))/1000000</f>
        <v>372.41172863999998</v>
      </c>
      <c r="AA66" s="180">
        <f ca="1">((CELL("contents",R66))*(CELL("contents",T66))*(CELL("contents",V66))*(CELL("contents",AA57))*(CELL("contents",AA59))*(CELL("contents",AA61)))/1000000</f>
        <v>478.81507967999994</v>
      </c>
      <c r="AB66" s="180">
        <f ca="1">((CELL("contents",R66))*(CELL("contents",T66))*(CELL("contents",V66))*(CELL("contents",AB57))*(CELL("contents",AB59))*(CELL("contents",AB61)))/1000000</f>
        <v>638.42010624</v>
      </c>
      <c r="AC66" s="180">
        <f ca="1">((CELL("contents",R66))*(CELL("contents",T66))*(CELL("contents",V66))*(CELL("contents",AC57))*(CELL("contents",AC59))*(CELL("contents",AC61)))/1000000</f>
        <v>744.82345727999996</v>
      </c>
      <c r="AD66" s="180">
        <f ca="1">((CELL("contents",R66))*(CELL("contents",T66))*(CELL("contents",V66))*(CELL("contents",AD57))*(CELL("contents",AD59))*(CELL("contents",AD61)))/1000000</f>
        <v>851.22680831999992</v>
      </c>
      <c r="AE66" s="180">
        <f ca="1">((CELL("contents",R66))*(CELL("contents",T66))*(CELL("contents",V66))*(CELL("contents",AE57))*(CELL("contents",AE59))*(CELL("contents",AE61)))/1000000</f>
        <v>957.63015935999988</v>
      </c>
      <c r="AF66" s="1"/>
    </row>
    <row r="67" spans="1:32" ht="25">
      <c r="A67" s="1"/>
      <c r="B67" s="170">
        <f t="shared" si="26"/>
        <v>4288</v>
      </c>
      <c r="C67" s="165">
        <f t="shared" si="26"/>
        <v>12.82</v>
      </c>
      <c r="D67" s="165">
        <f t="shared" si="26"/>
        <v>0.7</v>
      </c>
      <c r="E67" s="8">
        <f t="shared" si="27"/>
        <v>50</v>
      </c>
      <c r="F67" s="6">
        <f t="shared" si="22"/>
        <v>6</v>
      </c>
      <c r="G67" s="178">
        <f t="shared" ca="1" si="23"/>
        <v>18.009599999999999</v>
      </c>
      <c r="H67" s="180">
        <f ca="1">((CELL("contents",B67))*(CELL("contents",D67))*(CELL("contents",F67))*(CELL("contents",H57))*(CELL("contents",H59))*(CELL("contents",H61)))/1000000</f>
        <v>288.30728191999998</v>
      </c>
      <c r="I67" s="180">
        <f ca="1">((CELL("contents",B67))*(CELL("contents",D67))*(CELL("contents",F67))*(CELL("contents",I57))*(CELL("contents",I59))*(CELL("contents",I61)))/1000000</f>
        <v>576.61456383999996</v>
      </c>
      <c r="J67" s="180">
        <f ca="1">((CELL("contents",B67))*(CELL("contents",D67))*(CELL("contents",F67))*(CELL("contents",J57))*(CELL("contents",J59))*(CELL("contents",J61)))/1000000</f>
        <v>828.88343551999981</v>
      </c>
      <c r="K67" s="180">
        <f ca="1">((CELL("contents",B67))*(CELL("contents",D67))*(CELL("contents",F67))*(CELL("contents",K57))*(CELL("contents",K59))*(CELL("contents",K61)))/1000000</f>
        <v>1117.1907174399998</v>
      </c>
      <c r="L67" s="180">
        <f ca="1">((CELL("contents",B67))*(CELL("contents",D67))*(CELL("contents",F67))*(CELL("contents",L57))*(CELL("contents",L59))*(CELL("contents",L61)))/1000000</f>
        <v>1369.4595891199999</v>
      </c>
      <c r="M67" s="180">
        <f ca="1">((CELL("contents",B67))*(CELL("contents",D67))*(CELL("contents",F67))*(CELL("contents",M57))*(CELL("contents",M59))*(CELL("contents",M61)))/1000000</f>
        <v>1657.7668710399996</v>
      </c>
      <c r="N67" s="180">
        <f ca="1">((CELL("contents",B67))*(CELL("contents",D67))*(CELL("contents",F67))*(CELL("contents",N57))*(CELL("contents",N59))*(CELL("contents",N61)))/1000000</f>
        <v>1910.0357427199997</v>
      </c>
      <c r="O67" s="180">
        <f ca="1">((CELL("contents",B67))*(CELL("contents",D67))*(CELL("contents",F67))*(CELL("contents",O57))*(CELL("contents",O59))*(CELL("contents",O61)))/1000000</f>
        <v>2198.3430246399998</v>
      </c>
      <c r="P67" s="1"/>
      <c r="Q67" s="1"/>
      <c r="R67" s="170">
        <f t="shared" si="28"/>
        <v>4912</v>
      </c>
      <c r="S67" s="165">
        <f t="shared" si="28"/>
        <v>19.46</v>
      </c>
      <c r="T67" s="165">
        <f t="shared" si="28"/>
        <v>0.7</v>
      </c>
      <c r="U67" s="8">
        <f t="shared" si="29"/>
        <v>50</v>
      </c>
      <c r="V67" s="6">
        <f t="shared" si="24"/>
        <v>4</v>
      </c>
      <c r="W67" s="178">
        <f t="shared" ca="1" si="25"/>
        <v>13.753599999999999</v>
      </c>
      <c r="X67" s="180">
        <f ca="1">((CELL("contents",R67))*(CELL("contents",T67))*(CELL("contents",V67))*(CELL("contents",X57))*(CELL("contents",X59))*(CELL("contents",X61)))/1000000</f>
        <v>212.80670207999995</v>
      </c>
      <c r="Y67" s="180">
        <f ca="1">((CELL("contents",R67))*(CELL("contents",T67))*(CELL("contents",V67))*(CELL("contents",Y57))*(CELL("contents",Y59))*(CELL("contents",Y61)))/1000000</f>
        <v>354.67783679999997</v>
      </c>
      <c r="Z67" s="180">
        <f ca="1">((CELL("contents",R67))*(CELL("contents",T67))*(CELL("contents",V67))*(CELL("contents",Z57))*(CELL("contents",Z59))*(CELL("contents",Z61)))/1000000</f>
        <v>496.54897151999984</v>
      </c>
      <c r="AA67" s="180">
        <f ca="1">((CELL("contents",R67))*(CELL("contents",T67))*(CELL("contents",V67))*(CELL("contents",AA57))*(CELL("contents",AA59))*(CELL("contents",AA61)))/1000000</f>
        <v>638.42010623999988</v>
      </c>
      <c r="AB67" s="180">
        <f ca="1">((CELL("contents",R67))*(CELL("contents",T67))*(CELL("contents",V67))*(CELL("contents",AB57))*(CELL("contents",AB59))*(CELL("contents",AB61)))/1000000</f>
        <v>851.2268083199998</v>
      </c>
      <c r="AC67" s="180">
        <f ca="1">((CELL("contents",R67))*(CELL("contents",T67))*(CELL("contents",V67))*(CELL("contents",AC57))*(CELL("contents",AC59))*(CELL("contents",AC61)))/1000000</f>
        <v>993.09794303999968</v>
      </c>
      <c r="AD67" s="180">
        <f ca="1">((CELL("contents",R67))*(CELL("contents",T67))*(CELL("contents",V67))*(CELL("contents",AD57))*(CELL("contents",AD59))*(CELL("contents",AD61)))/1000000</f>
        <v>1134.9690777599997</v>
      </c>
      <c r="AE67" s="180">
        <f ca="1">((CELL("contents",R67))*(CELL("contents",T67))*(CELL("contents",V67))*(CELL("contents",AE57))*(CELL("contents",AE59))*(CELL("contents",AE61)))/1000000</f>
        <v>1276.8402124799998</v>
      </c>
      <c r="AF67" s="1"/>
    </row>
    <row r="68" spans="1:32" ht="25">
      <c r="A68" s="1"/>
      <c r="B68" s="170">
        <f t="shared" si="26"/>
        <v>4288</v>
      </c>
      <c r="C68" s="165">
        <f t="shared" si="26"/>
        <v>12.82</v>
      </c>
      <c r="D68" s="165">
        <f t="shared" si="26"/>
        <v>0.7</v>
      </c>
      <c r="E68" s="8">
        <f t="shared" si="27"/>
        <v>60</v>
      </c>
      <c r="F68" s="6">
        <f t="shared" si="22"/>
        <v>7</v>
      </c>
      <c r="G68" s="178">
        <f t="shared" ca="1" si="23"/>
        <v>21.011200000000002</v>
      </c>
      <c r="H68" s="180">
        <f ca="1">((CELL("contents",B68))*(CELL("contents",D68))*(CELL("contents",F68))*(CELL("contents",H57))*(CELL("contents",H59))*(CELL("contents",H61)))/1000000</f>
        <v>336.35849557333324</v>
      </c>
      <c r="I68" s="180">
        <f ca="1">((CELL("contents",B68))*(CELL("contents",D68))*(CELL("contents",F68))*(CELL("contents",I57))*(CELL("contents",I59))*(CELL("contents",I61)))/1000000</f>
        <v>672.71699114666649</v>
      </c>
      <c r="J68" s="180">
        <f ca="1">((CELL("contents",B68))*(CELL("contents",D68))*(CELL("contents",F68))*(CELL("contents",J57))*(CELL("contents",J59))*(CELL("contents",J61)))/1000000</f>
        <v>967.03067477333309</v>
      </c>
      <c r="K68" s="180">
        <f ca="1">((CELL("contents",B68))*(CELL("contents",D68))*(CELL("contents",F68))*(CELL("contents",K57))*(CELL("contents",K59))*(CELL("contents",K61)))/1000000</f>
        <v>1303.3891703466663</v>
      </c>
      <c r="L68" s="180">
        <f ca="1">((CELL("contents",B68))*(CELL("contents",D68))*(CELL("contents",F68))*(CELL("contents",L57))*(CELL("contents",L59))*(CELL("contents",L61)))/1000000</f>
        <v>1597.7028539733328</v>
      </c>
      <c r="M68" s="180">
        <f ca="1">((CELL("contents",B68))*(CELL("contents",D68))*(CELL("contents",F68))*(CELL("contents",M57))*(CELL("contents",M59))*(CELL("contents",M61)))/1000000</f>
        <v>1934.0613495466662</v>
      </c>
      <c r="N68" s="180">
        <f ca="1">((CELL("contents",B68))*(CELL("contents",D68))*(CELL("contents",F68))*(CELL("contents",N57))*(CELL("contents",N59))*(CELL("contents",N61)))/1000000</f>
        <v>2228.3750331733327</v>
      </c>
      <c r="O68" s="180">
        <f ca="1">((CELL("contents",B68))*(CELL("contents",D68))*(CELL("contents",F68))*(CELL("contents",O57))*(CELL("contents",O59))*(CELL("contents",O61)))/1000000</f>
        <v>2564.7335287466658</v>
      </c>
      <c r="P68" s="1"/>
      <c r="Q68" s="1"/>
      <c r="R68" s="170">
        <f t="shared" si="28"/>
        <v>4912</v>
      </c>
      <c r="S68" s="165">
        <f t="shared" si="28"/>
        <v>19.46</v>
      </c>
      <c r="T68" s="165">
        <f t="shared" si="28"/>
        <v>0.7</v>
      </c>
      <c r="U68" s="8">
        <f t="shared" si="29"/>
        <v>60</v>
      </c>
      <c r="V68" s="6">
        <f t="shared" si="24"/>
        <v>5</v>
      </c>
      <c r="W68" s="178">
        <f t="shared" ca="1" si="25"/>
        <v>17.192</v>
      </c>
      <c r="X68" s="180">
        <f ca="1">((CELL("contents",R68))*(CELL("contents",T68))*(CELL("contents",V68))*(CELL("contents",X57))*(CELL("contents",X59))*(CELL("contents",X61)))/1000000</f>
        <v>266.00837759999996</v>
      </c>
      <c r="Y68" s="180">
        <f ca="1">((CELL("contents",R68))*(CELL("contents",T68))*(CELL("contents",V68))*(CELL("contents",Y57))*(CELL("contents",Y59))*(CELL("contents",Y61)))/1000000</f>
        <v>443.34729599999991</v>
      </c>
      <c r="Z68" s="180">
        <f ca="1">((CELL("contents",R68))*(CELL("contents",T68))*(CELL("contents",V68))*(CELL("contents",Z57))*(CELL("contents",Z59))*(CELL("contents",Z61)))/1000000</f>
        <v>620.68621439999981</v>
      </c>
      <c r="AA68" s="180">
        <f ca="1">((CELL("contents",R68))*(CELL("contents",T68))*(CELL("contents",V68))*(CELL("contents",AA57))*(CELL("contents",AA59))*(CELL("contents",AA61)))/1000000</f>
        <v>798.02513279999994</v>
      </c>
      <c r="AB68" s="180">
        <f ca="1">((CELL("contents",R68))*(CELL("contents",T68))*(CELL("contents",V68))*(CELL("contents",AB57))*(CELL("contents",AB59))*(CELL("contents",AB61)))/1000000</f>
        <v>1064.0335103999998</v>
      </c>
      <c r="AC68" s="180">
        <f ca="1">((CELL("contents",R68))*(CELL("contents",T68))*(CELL("contents",V68))*(CELL("contents",AC57))*(CELL("contents",AC59))*(CELL("contents",AC61)))/1000000</f>
        <v>1241.3724287999996</v>
      </c>
      <c r="AD68" s="180">
        <f ca="1">((CELL("contents",R68))*(CELL("contents",T68))*(CELL("contents",V68))*(CELL("contents",AD57))*(CELL("contents",AD59))*(CELL("contents",AD61)))/1000000</f>
        <v>1418.7113471999999</v>
      </c>
      <c r="AE68" s="180">
        <f ca="1">((CELL("contents",R68))*(CELL("contents",T68))*(CELL("contents",V68))*(CELL("contents",AE57))*(CELL("contents",AE59))*(CELL("contents",AE61)))/1000000</f>
        <v>1596.0502655999999</v>
      </c>
      <c r="AF68" s="1"/>
    </row>
    <row r="69" spans="1:32" ht="25">
      <c r="A69" s="1"/>
      <c r="B69" s="170">
        <f t="shared" si="26"/>
        <v>4288</v>
      </c>
      <c r="C69" s="165">
        <f t="shared" si="26"/>
        <v>12.82</v>
      </c>
      <c r="D69" s="165">
        <f t="shared" si="26"/>
        <v>0.7</v>
      </c>
      <c r="E69" s="8">
        <f t="shared" si="27"/>
        <v>70</v>
      </c>
      <c r="F69" s="6">
        <f t="shared" si="22"/>
        <v>8</v>
      </c>
      <c r="G69" s="178">
        <f t="shared" ca="1" si="23"/>
        <v>24.012799999999999</v>
      </c>
      <c r="H69" s="180">
        <f ca="1">((CELL("contents",B69))*(CELL("contents",D69))*(CELL("contents",F69))*(CELL("contents",H57))*(CELL("contents",H59))*(CELL("contents",H61)))/1000000</f>
        <v>384.40970922666656</v>
      </c>
      <c r="I69" s="180">
        <f ca="1">((CELL("contents",B69))*(CELL("contents",D69))*(CELL("contents",F69))*(CELL("contents",I57))*(CELL("contents",I59))*(CELL("contents",I61)))/1000000</f>
        <v>768.81941845333313</v>
      </c>
      <c r="J69" s="180">
        <f ca="1">((CELL("contents",B69))*(CELL("contents",D69))*(CELL("contents",F69))*(CELL("contents",J57))*(CELL("contents",J59))*(CELL("contents",J61)))/1000000</f>
        <v>1105.1779140266665</v>
      </c>
      <c r="K69" s="180">
        <f ca="1">((CELL("contents",B69))*(CELL("contents",D69))*(CELL("contents",F69))*(CELL("contents",K57))*(CELL("contents",K59))*(CELL("contents",K61)))/1000000</f>
        <v>1489.5876232533328</v>
      </c>
      <c r="L69" s="180">
        <f ca="1">((CELL("contents",B69))*(CELL("contents",D69))*(CELL("contents",F69))*(CELL("contents",L57))*(CELL("contents",L59))*(CELL("contents",L61)))/1000000</f>
        <v>1825.9461188266662</v>
      </c>
      <c r="M69" s="180">
        <f ca="1">((CELL("contents",B69))*(CELL("contents",D69))*(CELL("contents",F69))*(CELL("contents",M57))*(CELL("contents",M59))*(CELL("contents",M61)))/1000000</f>
        <v>2210.355828053333</v>
      </c>
      <c r="N69" s="180">
        <f ca="1">((CELL("contents",B69))*(CELL("contents",D69))*(CELL("contents",F69))*(CELL("contents",N57))*(CELL("contents",N59))*(CELL("contents",N61)))/1000000</f>
        <v>2546.7143236266661</v>
      </c>
      <c r="O69" s="180">
        <f ca="1">((CELL("contents",B69))*(CELL("contents",D69))*(CELL("contents",F69))*(CELL("contents",O57))*(CELL("contents",O59))*(CELL("contents",O61)))/1000000</f>
        <v>2931.1240328533327</v>
      </c>
      <c r="P69" s="1"/>
      <c r="Q69" s="1"/>
      <c r="R69" s="170">
        <f t="shared" si="28"/>
        <v>4912</v>
      </c>
      <c r="S69" s="165">
        <f t="shared" si="28"/>
        <v>19.46</v>
      </c>
      <c r="T69" s="165">
        <f t="shared" si="28"/>
        <v>0.7</v>
      </c>
      <c r="U69" s="8">
        <f t="shared" si="29"/>
        <v>70</v>
      </c>
      <c r="V69" s="6">
        <f t="shared" si="24"/>
        <v>6</v>
      </c>
      <c r="W69" s="178">
        <f t="shared" ca="1" si="25"/>
        <v>20.630399999999998</v>
      </c>
      <c r="X69" s="180">
        <f ca="1">((CELL("contents",R69))*(CELL("contents",T69))*(CELL("contents",V69))*(CELL("contents",X57))*(CELL("contents",X59))*(CELL("contents",X61)))/1000000</f>
        <v>319.21005312</v>
      </c>
      <c r="Y69" s="180">
        <f ca="1">((CELL("contents",R69))*(CELL("contents",T69))*(CELL("contents",V69))*(CELL("contents",Y57))*(CELL("contents",Y59))*(CELL("contents",Y61)))/1000000</f>
        <v>532.01675519999992</v>
      </c>
      <c r="Z69" s="180">
        <f ca="1">((CELL("contents",R69))*(CELL("contents",T69))*(CELL("contents",V69))*(CELL("contents",Z57))*(CELL("contents",Z59))*(CELL("contents",Z61)))/1000000</f>
        <v>744.82345727999996</v>
      </c>
      <c r="AA69" s="180">
        <f ca="1">((CELL("contents",R69))*(CELL("contents",T69))*(CELL("contents",V69))*(CELL("contents",AA57))*(CELL("contents",AA59))*(CELL("contents",AA61)))/1000000</f>
        <v>957.63015935999988</v>
      </c>
      <c r="AB69" s="180">
        <f ca="1">((CELL("contents",R69))*(CELL("contents",T69))*(CELL("contents",V69))*(CELL("contents",AB57))*(CELL("contents",AB59))*(CELL("contents",AB61)))/1000000</f>
        <v>1276.84021248</v>
      </c>
      <c r="AC69" s="180">
        <f ca="1">((CELL("contents",R69))*(CELL("contents",T69))*(CELL("contents",V69))*(CELL("contents",AC57))*(CELL("contents",AC59))*(CELL("contents",AC61)))/1000000</f>
        <v>1489.6469145599999</v>
      </c>
      <c r="AD69" s="180">
        <f ca="1">((CELL("contents",R69))*(CELL("contents",T69))*(CELL("contents",V69))*(CELL("contents",AD57))*(CELL("contents",AD59))*(CELL("contents",AD61)))/1000000</f>
        <v>1702.4536166399998</v>
      </c>
      <c r="AE69" s="180">
        <f ca="1">((CELL("contents",R69))*(CELL("contents",T69))*(CELL("contents",V69))*(CELL("contents",AE57))*(CELL("contents",AE59))*(CELL("contents",AE61)))/1000000</f>
        <v>1915.2603187199998</v>
      </c>
      <c r="AF69" s="1"/>
    </row>
    <row r="70" spans="1:32" ht="25">
      <c r="A70" s="1"/>
      <c r="B70" s="170">
        <f t="shared" si="26"/>
        <v>4288</v>
      </c>
      <c r="C70" s="165">
        <f t="shared" si="26"/>
        <v>12.82</v>
      </c>
      <c r="D70" s="165">
        <f t="shared" si="26"/>
        <v>0.7</v>
      </c>
      <c r="E70" s="8">
        <f t="shared" si="27"/>
        <v>80</v>
      </c>
      <c r="F70" s="6">
        <f t="shared" si="22"/>
        <v>9</v>
      </c>
      <c r="G70" s="178">
        <f t="shared" ca="1" si="23"/>
        <v>27.014399999999998</v>
      </c>
      <c r="H70" s="180">
        <f ca="1">((CELL("contents",B70))*(CELL("contents",D70))*(CELL("contents",F70))*(CELL("contents",H57))*(CELL("contents",H59))*(CELL("contents",H61)))/1000000</f>
        <v>432.46092287999994</v>
      </c>
      <c r="I70" s="180">
        <f ca="1">((CELL("contents",B70))*(CELL("contents",D70))*(CELL("contents",F70))*(CELL("contents",I57))*(CELL("contents",I59))*(CELL("contents",I61)))/1000000</f>
        <v>864.92184575999988</v>
      </c>
      <c r="J70" s="180">
        <f ca="1">((CELL("contents",B70))*(CELL("contents",D70))*(CELL("contents",F70))*(CELL("contents",J57))*(CELL("contents",J59))*(CELL("contents",J61)))/1000000</f>
        <v>1243.3251532799998</v>
      </c>
      <c r="K70" s="180">
        <f ca="1">((CELL("contents",B70))*(CELL("contents",D70))*(CELL("contents",F70))*(CELL("contents",K57))*(CELL("contents",K59))*(CELL("contents",K61)))/1000000</f>
        <v>1675.7860761599998</v>
      </c>
      <c r="L70" s="180">
        <f ca="1">((CELL("contents",B70))*(CELL("contents",D70))*(CELL("contents",F70))*(CELL("contents",L57))*(CELL("contents",L59))*(CELL("contents",L61)))/1000000</f>
        <v>2054.1893836799995</v>
      </c>
      <c r="M70" s="180">
        <f ca="1">((CELL("contents",B70))*(CELL("contents",D70))*(CELL("contents",F70))*(CELL("contents",M57))*(CELL("contents",M59))*(CELL("contents",M61)))/1000000</f>
        <v>2486.6503065599995</v>
      </c>
      <c r="N70" s="180">
        <f ca="1">((CELL("contents",B70))*(CELL("contents",D70))*(CELL("contents",F70))*(CELL("contents",N57))*(CELL("contents",N59))*(CELL("contents",N61)))/1000000</f>
        <v>2865.0536140799995</v>
      </c>
      <c r="O70" s="180">
        <f ca="1">((CELL("contents",B70))*(CELL("contents",D70))*(CELL("contents",F70))*(CELL("contents",O57))*(CELL("contents",O59))*(CELL("contents",O61)))/1000000</f>
        <v>3297.5145369599995</v>
      </c>
      <c r="P70" s="1"/>
      <c r="Q70" s="1"/>
      <c r="R70" s="170">
        <f t="shared" si="28"/>
        <v>4912</v>
      </c>
      <c r="S70" s="165">
        <f t="shared" si="28"/>
        <v>19.46</v>
      </c>
      <c r="T70" s="165">
        <f t="shared" si="28"/>
        <v>0.7</v>
      </c>
      <c r="U70" s="8">
        <f t="shared" si="29"/>
        <v>80</v>
      </c>
      <c r="V70" s="6">
        <f t="shared" si="24"/>
        <v>6</v>
      </c>
      <c r="W70" s="178">
        <f t="shared" ca="1" si="25"/>
        <v>20.630399999999998</v>
      </c>
      <c r="X70" s="180">
        <f ca="1">((CELL("contents",R70))*(CELL("contents",T70))*(CELL("contents",V70))*(CELL("contents",X57))*(CELL("contents",X59))*(CELL("contents",X61)))/1000000</f>
        <v>319.21005312</v>
      </c>
      <c r="Y70" s="180">
        <f ca="1">((CELL("contents",R70))*(CELL("contents",T70))*(CELL("contents",V70))*(CELL("contents",Y57))*(CELL("contents",Y59))*(CELL("contents",Y61)))/1000000</f>
        <v>532.01675519999992</v>
      </c>
      <c r="Z70" s="180">
        <f ca="1">((CELL("contents",R70))*(CELL("contents",T70))*(CELL("contents",V70))*(CELL("contents",Z57))*(CELL("contents",Z59))*(CELL("contents",Z61)))/1000000</f>
        <v>744.82345727999996</v>
      </c>
      <c r="AA70" s="180">
        <f ca="1">((CELL("contents",R70))*(CELL("contents",T70))*(CELL("contents",V70))*(CELL("contents",AA57))*(CELL("contents",AA59))*(CELL("contents",AA61)))/1000000</f>
        <v>957.63015935999988</v>
      </c>
      <c r="AB70" s="180">
        <f ca="1">((CELL("contents",R70))*(CELL("contents",T70))*(CELL("contents",V70))*(CELL("contents",AB57))*(CELL("contents",AB59))*(CELL("contents",AB61)))/1000000</f>
        <v>1276.84021248</v>
      </c>
      <c r="AC70" s="180">
        <f ca="1">((CELL("contents",R70))*(CELL("contents",T70))*(CELL("contents",V70))*(CELL("contents",AC57))*(CELL("contents",AC59))*(CELL("contents",AC61)))/1000000</f>
        <v>1489.6469145599999</v>
      </c>
      <c r="AD70" s="180">
        <f ca="1">((CELL("contents",R70))*(CELL("contents",T70))*(CELL("contents",V70))*(CELL("contents",AD57))*(CELL("contents",AD59))*(CELL("contents",AD61)))/1000000</f>
        <v>1702.4536166399998</v>
      </c>
      <c r="AE70" s="180">
        <f ca="1">((CELL("contents",R70))*(CELL("contents",T70))*(CELL("contents",V70))*(CELL("contents",AE57))*(CELL("contents",AE59))*(CELL("contents",AE61)))/1000000</f>
        <v>1915.2603187199998</v>
      </c>
      <c r="AF70" s="1"/>
    </row>
    <row r="71" spans="1:32" ht="25">
      <c r="A71" s="1"/>
      <c r="B71" s="170">
        <f t="shared" si="26"/>
        <v>4288</v>
      </c>
      <c r="C71" s="165">
        <f t="shared" si="26"/>
        <v>12.82</v>
      </c>
      <c r="D71" s="165">
        <f t="shared" si="26"/>
        <v>0.7</v>
      </c>
      <c r="E71" s="8">
        <f t="shared" si="27"/>
        <v>90</v>
      </c>
      <c r="F71" s="6">
        <f t="shared" si="22"/>
        <v>11</v>
      </c>
      <c r="G71" s="178">
        <f t="shared" ca="1" si="23"/>
        <v>33.017600000000002</v>
      </c>
      <c r="H71" s="180">
        <f ca="1">((CELL("contents",B71))*(CELL("contents",D71))*(CELL("contents",F71))*(CELL("contents",H57))*(CELL("contents",H59))*(CELL("contents",H61)))/1000000</f>
        <v>528.56335018666664</v>
      </c>
      <c r="I71" s="180">
        <f ca="1">((CELL("contents",B71))*(CELL("contents",D71))*(CELL("contents",F71))*(CELL("contents",I57))*(CELL("contents",I59))*(CELL("contents",I61)))/1000000</f>
        <v>1057.1267003733333</v>
      </c>
      <c r="J71" s="180">
        <f ca="1">((CELL("contents",B71))*(CELL("contents",D71))*(CELL("contents",F71))*(CELL("contents",J57))*(CELL("contents",J59))*(CELL("contents",J61)))/1000000</f>
        <v>1519.6196317866663</v>
      </c>
      <c r="K71" s="180">
        <f ca="1">((CELL("contents",B71))*(CELL("contents",D71))*(CELL("contents",F71))*(CELL("contents",K57))*(CELL("contents",K59))*(CELL("contents",K61)))/1000000</f>
        <v>2048.182981973333</v>
      </c>
      <c r="L71" s="180">
        <f ca="1">((CELL("contents",B71))*(CELL("contents",D71))*(CELL("contents",F71))*(CELL("contents",L57))*(CELL("contents",L59))*(CELL("contents",L61)))/1000000</f>
        <v>2510.6759133866663</v>
      </c>
      <c r="M71" s="180">
        <f ca="1">((CELL("contents",B71))*(CELL("contents",D71))*(CELL("contents",F71))*(CELL("contents",M57))*(CELL("contents",M59))*(CELL("contents",M61)))/1000000</f>
        <v>3039.2392635733327</v>
      </c>
      <c r="N71" s="180">
        <f ca="1">((CELL("contents",B71))*(CELL("contents",D71))*(CELL("contents",F71))*(CELL("contents",N57))*(CELL("contents",N59))*(CELL("contents",N61)))/1000000</f>
        <v>3501.7321949866664</v>
      </c>
      <c r="O71" s="180">
        <f ca="1">((CELL("contents",B71))*(CELL("contents",D71))*(CELL("contents",F71))*(CELL("contents",O57))*(CELL("contents",O59))*(CELL("contents",O61)))/1000000</f>
        <v>4030.2955451733328</v>
      </c>
      <c r="P71" s="1"/>
      <c r="Q71" s="1"/>
      <c r="R71" s="170">
        <f t="shared" si="28"/>
        <v>4912</v>
      </c>
      <c r="S71" s="165">
        <f t="shared" si="28"/>
        <v>19.46</v>
      </c>
      <c r="T71" s="165">
        <f t="shared" si="28"/>
        <v>0.7</v>
      </c>
      <c r="U71" s="8">
        <f t="shared" si="29"/>
        <v>90</v>
      </c>
      <c r="V71" s="6">
        <f t="shared" si="24"/>
        <v>7</v>
      </c>
      <c r="W71" s="178">
        <f t="shared" ca="1" si="25"/>
        <v>24.068799999999996</v>
      </c>
      <c r="X71" s="180">
        <f ca="1">((CELL("contents",R71))*(CELL("contents",T71))*(CELL("contents",V71))*(CELL("contents",X57))*(CELL("contents",X59))*(CELL("contents",X61)))/1000000</f>
        <v>372.41172863999992</v>
      </c>
      <c r="Y71" s="180">
        <f ca="1">((CELL("contents",R71))*(CELL("contents",T71))*(CELL("contents",V71))*(CELL("contents",Y57))*(CELL("contents",Y59))*(CELL("contents",Y61)))/1000000</f>
        <v>620.68621439999981</v>
      </c>
      <c r="Z71" s="180">
        <f ca="1">((CELL("contents",R71))*(CELL("contents",T71))*(CELL("contents",V71))*(CELL("contents",Z57))*(CELL("contents",Z59))*(CELL("contents",Z61)))/1000000</f>
        <v>868.96070015999987</v>
      </c>
      <c r="AA71" s="180">
        <f ca="1">((CELL("contents",R71))*(CELL("contents",T71))*(CELL("contents",V71))*(CELL("contents",AA57))*(CELL("contents",AA59))*(CELL("contents",AA61)))/1000000</f>
        <v>1117.2351859199998</v>
      </c>
      <c r="AB71" s="180">
        <f ca="1">((CELL("contents",R71))*(CELL("contents",T71))*(CELL("contents",V71))*(CELL("contents",AB57))*(CELL("contents",AB59))*(CELL("contents",AB61)))/1000000</f>
        <v>1489.6469145599997</v>
      </c>
      <c r="AC71" s="180">
        <f ca="1">((CELL("contents",R71))*(CELL("contents",T71))*(CELL("contents",V71))*(CELL("contents",AC57))*(CELL("contents",AC59))*(CELL("contents",AC61)))/1000000</f>
        <v>1737.9214003199997</v>
      </c>
      <c r="AD71" s="180">
        <f ca="1">((CELL("contents",R71))*(CELL("contents",T71))*(CELL("contents",V71))*(CELL("contents",AD57))*(CELL("contents",AD59))*(CELL("contents",AD61)))/1000000</f>
        <v>1986.1958860799996</v>
      </c>
      <c r="AE71" s="180">
        <f ca="1">((CELL("contents",R71))*(CELL("contents",T71))*(CELL("contents",V71))*(CELL("contents",AE57))*(CELL("contents",AE59))*(CELL("contents",AE61)))/1000000</f>
        <v>2234.4703718399996</v>
      </c>
      <c r="AF71" s="1"/>
    </row>
    <row r="72" spans="1:32" ht="25">
      <c r="A72" s="1"/>
      <c r="B72" s="170">
        <f t="shared" si="26"/>
        <v>4288</v>
      </c>
      <c r="C72" s="165">
        <f t="shared" si="26"/>
        <v>12.82</v>
      </c>
      <c r="D72" s="165">
        <f t="shared" si="26"/>
        <v>0.7</v>
      </c>
      <c r="E72" s="8">
        <f t="shared" si="27"/>
        <v>100</v>
      </c>
      <c r="F72" s="6">
        <f t="shared" si="22"/>
        <v>12</v>
      </c>
      <c r="G72" s="178">
        <f t="shared" ca="1" si="23"/>
        <v>36.019199999999998</v>
      </c>
      <c r="H72" s="180">
        <f ca="1">((CELL("contents",B72))*(CELL("contents",D72))*(CELL("contents",F72))*(CELL("contents",H57))*(CELL("contents",H59))*(CELL("contents",H61)))/1000000</f>
        <v>576.61456383999996</v>
      </c>
      <c r="I72" s="180">
        <f ca="1">((CELL("contents",B72))*(CELL("contents",D72))*(CELL("contents",F72))*(CELL("contents",I57))*(CELL("contents",I59))*(CELL("contents",I61)))/1000000</f>
        <v>1153.2291276799999</v>
      </c>
      <c r="J72" s="180">
        <f ca="1">((CELL("contents",B72))*(CELL("contents",D72))*(CELL("contents",F72))*(CELL("contents",J57))*(CELL("contents",J59))*(CELL("contents",J61)))/1000000</f>
        <v>1657.7668710399996</v>
      </c>
      <c r="K72" s="180">
        <f ca="1">((CELL("contents",B72))*(CELL("contents",D72))*(CELL("contents",F72))*(CELL("contents",K57))*(CELL("contents",K59))*(CELL("contents",K61)))/1000000</f>
        <v>2234.3814348799997</v>
      </c>
      <c r="L72" s="180">
        <f ca="1">((CELL("contents",B72))*(CELL("contents",D72))*(CELL("contents",F72))*(CELL("contents",L57))*(CELL("contents",L59))*(CELL("contents",L61)))/1000000</f>
        <v>2738.9191782399998</v>
      </c>
      <c r="M72" s="180">
        <f ca="1">((CELL("contents",B72))*(CELL("contents",D72))*(CELL("contents",F72))*(CELL("contents",M57))*(CELL("contents",M59))*(CELL("contents",M61)))/1000000</f>
        <v>3315.5337420799992</v>
      </c>
      <c r="N72" s="180">
        <f ca="1">((CELL("contents",B72))*(CELL("contents",D72))*(CELL("contents",F72))*(CELL("contents",N57))*(CELL("contents",N59))*(CELL("contents",N61)))/1000000</f>
        <v>3820.0714854399994</v>
      </c>
      <c r="O72" s="180">
        <f ca="1">((CELL("contents",B72))*(CELL("contents",D72))*(CELL("contents",F72))*(CELL("contents",O57))*(CELL("contents",O59))*(CELL("contents",O61)))/1000000</f>
        <v>4396.6860492799997</v>
      </c>
      <c r="P72" s="1"/>
      <c r="Q72" s="1"/>
      <c r="R72" s="170">
        <f t="shared" si="28"/>
        <v>4912</v>
      </c>
      <c r="S72" s="165">
        <f t="shared" si="28"/>
        <v>19.46</v>
      </c>
      <c r="T72" s="165">
        <f t="shared" si="28"/>
        <v>0.7</v>
      </c>
      <c r="U72" s="8">
        <f t="shared" si="29"/>
        <v>100</v>
      </c>
      <c r="V72" s="6">
        <f t="shared" si="24"/>
        <v>8</v>
      </c>
      <c r="W72" s="178">
        <f t="shared" ca="1" si="25"/>
        <v>27.507199999999997</v>
      </c>
      <c r="X72" s="180">
        <f ca="1">((CELL("contents",R72))*(CELL("contents",T72))*(CELL("contents",V72))*(CELL("contents",X57))*(CELL("contents",X59))*(CELL("contents",X61)))/1000000</f>
        <v>425.6134041599999</v>
      </c>
      <c r="Y72" s="180">
        <f ca="1">((CELL("contents",R72))*(CELL("contents",T72))*(CELL("contents",V72))*(CELL("contents",Y57))*(CELL("contents",Y59))*(CELL("contents",Y61)))/1000000</f>
        <v>709.35567359999993</v>
      </c>
      <c r="Z72" s="180">
        <f ca="1">((CELL("contents",R72))*(CELL("contents",T72))*(CELL("contents",V72))*(CELL("contents",Z57))*(CELL("contents",Z59))*(CELL("contents",Z61)))/1000000</f>
        <v>993.09794303999968</v>
      </c>
      <c r="AA72" s="180">
        <f ca="1">((CELL("contents",R72))*(CELL("contents",T72))*(CELL("contents",V72))*(CELL("contents",AA57))*(CELL("contents",AA59))*(CELL("contents",AA61)))/1000000</f>
        <v>1276.8402124799998</v>
      </c>
      <c r="AB72" s="180">
        <f ca="1">((CELL("contents",R72))*(CELL("contents",T72))*(CELL("contents",V72))*(CELL("contents",AB57))*(CELL("contents",AB59))*(CELL("contents",AB61)))/1000000</f>
        <v>1702.4536166399996</v>
      </c>
      <c r="AC72" s="180">
        <f ca="1">((CELL("contents",R72))*(CELL("contents",T72))*(CELL("contents",V72))*(CELL("contents",AC57))*(CELL("contents",AC59))*(CELL("contents",AC61)))/1000000</f>
        <v>1986.1958860799994</v>
      </c>
      <c r="AD72" s="180">
        <f ca="1">((CELL("contents",R72))*(CELL("contents",T72))*(CELL("contents",V72))*(CELL("contents",AD57))*(CELL("contents",AD59))*(CELL("contents",AD61)))/1000000</f>
        <v>2269.9381555199993</v>
      </c>
      <c r="AE72" s="180">
        <f ca="1">((CELL("contents",R72))*(CELL("contents",T72))*(CELL("contents",V72))*(CELL("contents",AE57))*(CELL("contents",AE59))*(CELL("contents",AE61)))/1000000</f>
        <v>2553.6804249599995</v>
      </c>
      <c r="AF72" s="1"/>
    </row>
    <row r="73" spans="1:32" ht="25">
      <c r="A73" s="1"/>
      <c r="B73" s="170">
        <f t="shared" si="26"/>
        <v>4288</v>
      </c>
      <c r="C73" s="165">
        <f t="shared" si="26"/>
        <v>12.82</v>
      </c>
      <c r="D73" s="165">
        <f t="shared" si="26"/>
        <v>0.7</v>
      </c>
      <c r="E73" s="8">
        <f t="shared" si="27"/>
        <v>110</v>
      </c>
      <c r="F73" s="6">
        <f t="shared" si="22"/>
        <v>13</v>
      </c>
      <c r="G73" s="178">
        <f t="shared" ca="1" si="23"/>
        <v>39.020799999999994</v>
      </c>
      <c r="H73" s="180">
        <f ca="1">((CELL("contents",B73))*(CELL("contents",D73))*(CELL("contents",F73))*(CELL("contents",H57))*(CELL("contents",H59))*(CELL("contents",H61)))/1000000</f>
        <v>624.66577749333317</v>
      </c>
      <c r="I73" s="180">
        <f ca="1">((CELL("contents",B73))*(CELL("contents",D73))*(CELL("contents",F73))*(CELL("contents",I57))*(CELL("contents",I59))*(CELL("contents",I61)))/1000000</f>
        <v>1249.3315549866663</v>
      </c>
      <c r="J73" s="180">
        <f ca="1">((CELL("contents",B73))*(CELL("contents",D73))*(CELL("contents",F73))*(CELL("contents",J57))*(CELL("contents",J59))*(CELL("contents",J61)))/1000000</f>
        <v>1795.9141102933331</v>
      </c>
      <c r="K73" s="180">
        <f ca="1">((CELL("contents",B73))*(CELL("contents",D73))*(CELL("contents",F73))*(CELL("contents",K57))*(CELL("contents",K59))*(CELL("contents",K61)))/1000000</f>
        <v>2420.5798877866664</v>
      </c>
      <c r="L73" s="180">
        <f ca="1">((CELL("contents",B73))*(CELL("contents",D73))*(CELL("contents",F73))*(CELL("contents",L57))*(CELL("contents",L59))*(CELL("contents",L61)))/1000000</f>
        <v>2967.162443093333</v>
      </c>
      <c r="M73" s="180">
        <f ca="1">((CELL("contents",B73))*(CELL("contents",D73))*(CELL("contents",F73))*(CELL("contents",M57))*(CELL("contents",M59))*(CELL("contents",M61)))/1000000</f>
        <v>3591.8282205866662</v>
      </c>
      <c r="N73" s="180">
        <f ca="1">((CELL("contents",B73))*(CELL("contents",D73))*(CELL("contents",F73))*(CELL("contents",N57))*(CELL("contents",N59))*(CELL("contents",N61)))/1000000</f>
        <v>4138.4107758933324</v>
      </c>
      <c r="O73" s="180">
        <f ca="1">((CELL("contents",B73))*(CELL("contents",D73))*(CELL("contents",F73))*(CELL("contents",O57))*(CELL("contents",O59))*(CELL("contents",O61)))/1000000</f>
        <v>4763.0765533866652</v>
      </c>
      <c r="P73" s="1"/>
      <c r="Q73" s="1"/>
      <c r="R73" s="170">
        <f t="shared" si="28"/>
        <v>4912</v>
      </c>
      <c r="S73" s="165">
        <f t="shared" si="28"/>
        <v>19.46</v>
      </c>
      <c r="T73" s="165">
        <f t="shared" si="28"/>
        <v>0.7</v>
      </c>
      <c r="U73" s="8">
        <f t="shared" si="29"/>
        <v>110</v>
      </c>
      <c r="V73" s="6">
        <f t="shared" si="24"/>
        <v>9</v>
      </c>
      <c r="W73" s="178">
        <f t="shared" ca="1" si="25"/>
        <v>30.945599999999999</v>
      </c>
      <c r="X73" s="180">
        <f ca="1">((CELL("contents",R73))*(CELL("contents",T73))*(CELL("contents",V73))*(CELL("contents",X57))*(CELL("contents",X59))*(CELL("contents",X61)))/1000000</f>
        <v>478.81507967999994</v>
      </c>
      <c r="Y73" s="180">
        <f ca="1">((CELL("contents",R73))*(CELL("contents",T73))*(CELL("contents",V73))*(CELL("contents",Y57))*(CELL("contents",Y59))*(CELL("contents",Y61)))/1000000</f>
        <v>798.02513279999982</v>
      </c>
      <c r="Z73" s="180">
        <f ca="1">((CELL("contents",R73))*(CELL("contents",T73))*(CELL("contents",V73))*(CELL("contents",Z57))*(CELL("contents",Z59))*(CELL("contents",Z61)))/1000000</f>
        <v>1117.2351859199998</v>
      </c>
      <c r="AA73" s="180">
        <f ca="1">((CELL("contents",R73))*(CELL("contents",T73))*(CELL("contents",V73))*(CELL("contents",AA57))*(CELL("contents",AA59))*(CELL("contents",AA61)))/1000000</f>
        <v>1436.4452390399997</v>
      </c>
      <c r="AB73" s="180">
        <f ca="1">((CELL("contents",R73))*(CELL("contents",T73))*(CELL("contents",V73))*(CELL("contents",AB57))*(CELL("contents",AB59))*(CELL("contents",AB61)))/1000000</f>
        <v>1915.2603187199998</v>
      </c>
      <c r="AC73" s="180">
        <f ca="1">((CELL("contents",R73))*(CELL("contents",T73))*(CELL("contents",V73))*(CELL("contents",AC57))*(CELL("contents",AC59))*(CELL("contents",AC61)))/1000000</f>
        <v>2234.4703718399996</v>
      </c>
      <c r="AD73" s="180">
        <f ca="1">((CELL("contents",R73))*(CELL("contents",T73))*(CELL("contents",V73))*(CELL("contents",AD57))*(CELL("contents",AD59))*(CELL("contents",AD61)))/1000000</f>
        <v>2553.6804249599995</v>
      </c>
      <c r="AE73" s="180">
        <f ca="1">((CELL("contents",R73))*(CELL("contents",T73))*(CELL("contents",V73))*(CELL("contents",AE57))*(CELL("contents",AE59))*(CELL("contents",AE61)))/1000000</f>
        <v>2872.8904780799994</v>
      </c>
      <c r="AF73" s="1"/>
    </row>
    <row r="74" spans="1:32" ht="25">
      <c r="A74" s="1"/>
      <c r="B74" s="170">
        <f t="shared" si="26"/>
        <v>4288</v>
      </c>
      <c r="C74" s="165">
        <f t="shared" si="26"/>
        <v>12.82</v>
      </c>
      <c r="D74" s="165">
        <f t="shared" si="26"/>
        <v>0.7</v>
      </c>
      <c r="E74" s="8">
        <f t="shared" si="27"/>
        <v>120</v>
      </c>
      <c r="F74" s="6">
        <f t="shared" si="22"/>
        <v>14</v>
      </c>
      <c r="G74" s="178">
        <f t="shared" ca="1" si="23"/>
        <v>42.022400000000005</v>
      </c>
      <c r="H74" s="180">
        <f ca="1">((CELL("contents",B74))*(CELL("contents",D74))*(CELL("contents",F74))*(CELL("contents",H57))*(CELL("contents",H59))*(CELL("contents",H61)))/1000000</f>
        <v>672.71699114666649</v>
      </c>
      <c r="I74" s="180">
        <f ca="1">((CELL("contents",B74))*(CELL("contents",D74))*(CELL("contents",F74))*(CELL("contents",I57))*(CELL("contents",I59))*(CELL("contents",I61)))/1000000</f>
        <v>1345.433982293333</v>
      </c>
      <c r="J74" s="180">
        <f ca="1">((CELL("contents",B74))*(CELL("contents",D74))*(CELL("contents",F74))*(CELL("contents",J57))*(CELL("contents",J59))*(CELL("contents",J61)))/1000000</f>
        <v>1934.0613495466662</v>
      </c>
      <c r="K74" s="180">
        <f ca="1">((CELL("contents",B74))*(CELL("contents",D74))*(CELL("contents",F74))*(CELL("contents",K57))*(CELL("contents",K59))*(CELL("contents",K61)))/1000000</f>
        <v>2606.7783406933327</v>
      </c>
      <c r="L74" s="180">
        <f ca="1">((CELL("contents",B74))*(CELL("contents",D74))*(CELL("contents",F74))*(CELL("contents",L57))*(CELL("contents",L59))*(CELL("contents",L61)))/1000000</f>
        <v>3195.4057079466656</v>
      </c>
      <c r="M74" s="180">
        <f ca="1">((CELL("contents",B74))*(CELL("contents",D74))*(CELL("contents",F74))*(CELL("contents",M57))*(CELL("contents",M59))*(CELL("contents",M61)))/1000000</f>
        <v>3868.1226990933324</v>
      </c>
      <c r="N74" s="180">
        <f ca="1">((CELL("contents",B74))*(CELL("contents",D74))*(CELL("contents",F74))*(CELL("contents",N57))*(CELL("contents",N59))*(CELL("contents",N61)))/1000000</f>
        <v>4456.7500663466653</v>
      </c>
      <c r="O74" s="180">
        <f ca="1">((CELL("contents",B74))*(CELL("contents",D74))*(CELL("contents",F74))*(CELL("contents",O57))*(CELL("contents",O59))*(CELL("contents",O61)))/1000000</f>
        <v>5129.4670574933316</v>
      </c>
      <c r="P74" s="1"/>
      <c r="Q74" s="1"/>
      <c r="R74" s="170">
        <f t="shared" si="28"/>
        <v>4912</v>
      </c>
      <c r="S74" s="165">
        <f t="shared" si="28"/>
        <v>19.46</v>
      </c>
      <c r="T74" s="165">
        <f t="shared" si="28"/>
        <v>0.7</v>
      </c>
      <c r="U74" s="8">
        <f t="shared" si="29"/>
        <v>120</v>
      </c>
      <c r="V74" s="6">
        <f t="shared" si="24"/>
        <v>9</v>
      </c>
      <c r="W74" s="178">
        <f t="shared" ca="1" si="25"/>
        <v>30.945599999999999</v>
      </c>
      <c r="X74" s="180">
        <f ca="1">((CELL("contents",R74))*(CELL("contents",T74))*(CELL("contents",V74))*(CELL("contents",X57))*(CELL("contents",X59))*(CELL("contents",X61)))/1000000</f>
        <v>478.81507967999994</v>
      </c>
      <c r="Y74" s="180">
        <f ca="1">((CELL("contents",R74))*(CELL("contents",T74))*(CELL("contents",V74))*(CELL("contents",Y57))*(CELL("contents",Y59))*(CELL("contents",Y61)))/1000000</f>
        <v>798.02513279999982</v>
      </c>
      <c r="Z74" s="180">
        <f ca="1">((CELL("contents",R74))*(CELL("contents",T74))*(CELL("contents",V74))*(CELL("contents",Z57))*(CELL("contents",Z59))*(CELL("contents",Z61)))/1000000</f>
        <v>1117.2351859199998</v>
      </c>
      <c r="AA74" s="180">
        <f ca="1">((CELL("contents",R74))*(CELL("contents",T74))*(CELL("contents",V74))*(CELL("contents",AA57))*(CELL("contents",AA59))*(CELL("contents",AA61)))/1000000</f>
        <v>1436.4452390399997</v>
      </c>
      <c r="AB74" s="180">
        <f ca="1">((CELL("contents",R74))*(CELL("contents",T74))*(CELL("contents",V74))*(CELL("contents",AB57))*(CELL("contents",AB59))*(CELL("contents",AB61)))/1000000</f>
        <v>1915.2603187199998</v>
      </c>
      <c r="AC74" s="180">
        <f ca="1">((CELL("contents",R74))*(CELL("contents",T74))*(CELL("contents",V74))*(CELL("contents",AC57))*(CELL("contents",AC59))*(CELL("contents",AC61)))/1000000</f>
        <v>2234.4703718399996</v>
      </c>
      <c r="AD74" s="180">
        <f ca="1">((CELL("contents",R74))*(CELL("contents",T74))*(CELL("contents",V74))*(CELL("contents",AD57))*(CELL("contents",AD59))*(CELL("contents",AD61)))/1000000</f>
        <v>2553.6804249599995</v>
      </c>
      <c r="AE74" s="180">
        <f ca="1">((CELL("contents",R74))*(CELL("contents",T74))*(CELL("contents",V74))*(CELL("contents",AE57))*(CELL("contents",AE59))*(CELL("contents",AE61)))/1000000</f>
        <v>2872.8904780799994</v>
      </c>
      <c r="AF74" s="1"/>
    </row>
    <row r="75" spans="1:32" ht="25">
      <c r="A75" s="1"/>
      <c r="B75" s="170">
        <f t="shared" si="26"/>
        <v>4288</v>
      </c>
      <c r="C75" s="165">
        <f t="shared" si="26"/>
        <v>12.82</v>
      </c>
      <c r="D75" s="165">
        <f t="shared" si="26"/>
        <v>0.7</v>
      </c>
      <c r="E75" s="8">
        <f t="shared" si="27"/>
        <v>130</v>
      </c>
      <c r="F75" s="6">
        <f t="shared" si="22"/>
        <v>15</v>
      </c>
      <c r="G75" s="178">
        <f t="shared" ca="1" si="23"/>
        <v>45.024000000000001</v>
      </c>
      <c r="H75" s="180">
        <f ca="1">((CELL("contents",B75))*(CELL("contents",D75))*(CELL("contents",F75))*(CELL("contents",H57))*(CELL("contents",H59))*(CELL("contents",H61)))/1000000</f>
        <v>720.76820479999992</v>
      </c>
      <c r="I75" s="180">
        <f ca="1">((CELL("contents",B75))*(CELL("contents",D75))*(CELL("contents",F75))*(CELL("contents",I57))*(CELL("contents",I59))*(CELL("contents",I61)))/1000000</f>
        <v>1441.5364095999998</v>
      </c>
      <c r="J75" s="180">
        <f ca="1">((CELL("contents",B75))*(CELL("contents",D75))*(CELL("contents",F75))*(CELL("contents",J57))*(CELL("contents",J59))*(CELL("contents",J61)))/1000000</f>
        <v>2072.2085888000001</v>
      </c>
      <c r="K75" s="180">
        <f ca="1">((CELL("contents",B75))*(CELL("contents",D75))*(CELL("contents",F75))*(CELL("contents",K57))*(CELL("contents",K59))*(CELL("contents",K61)))/1000000</f>
        <v>2792.9767935999998</v>
      </c>
      <c r="L75" s="180">
        <f ca="1">((CELL("contents",B75))*(CELL("contents",D75))*(CELL("contents",F75))*(CELL("contents",L57))*(CELL("contents",L59))*(CELL("contents",L61)))/1000000</f>
        <v>3423.6489727999997</v>
      </c>
      <c r="M75" s="180">
        <f ca="1">((CELL("contents",B75))*(CELL("contents",D75))*(CELL("contents",F75))*(CELL("contents",M57))*(CELL("contents",M59))*(CELL("contents",M61)))/1000000</f>
        <v>4144.4171776000003</v>
      </c>
      <c r="N75" s="180">
        <f ca="1">((CELL("contents",B75))*(CELL("contents",D75))*(CELL("contents",F75))*(CELL("contents",N57))*(CELL("contents",N59))*(CELL("contents",N61)))/1000000</f>
        <v>4775.0893567999992</v>
      </c>
      <c r="O75" s="180">
        <f ca="1">((CELL("contents",B75))*(CELL("contents",D75))*(CELL("contents",F75))*(CELL("contents",O57))*(CELL("contents",O59))*(CELL("contents",O61)))/1000000</f>
        <v>5495.8575615999998</v>
      </c>
      <c r="P75" s="1"/>
      <c r="Q75" s="1"/>
      <c r="R75" s="170">
        <f t="shared" si="28"/>
        <v>4912</v>
      </c>
      <c r="S75" s="165">
        <f t="shared" si="28"/>
        <v>19.46</v>
      </c>
      <c r="T75" s="165">
        <f t="shared" si="28"/>
        <v>0.7</v>
      </c>
      <c r="U75" s="8">
        <f t="shared" si="29"/>
        <v>130</v>
      </c>
      <c r="V75" s="6">
        <f t="shared" si="24"/>
        <v>10</v>
      </c>
      <c r="W75" s="178">
        <f t="shared" ca="1" si="25"/>
        <v>34.384</v>
      </c>
      <c r="X75" s="180">
        <f ca="1">((CELL("contents",R75))*(CELL("contents",T75))*(CELL("contents",V75))*(CELL("contents",X57))*(CELL("contents",X59))*(CELL("contents",X61)))/1000000</f>
        <v>532.01675519999992</v>
      </c>
      <c r="Y75" s="180">
        <f ca="1">((CELL("contents",R75))*(CELL("contents",T75))*(CELL("contents",V75))*(CELL("contents",Y57))*(CELL("contents",Y59))*(CELL("contents",Y61)))/1000000</f>
        <v>886.69459199999983</v>
      </c>
      <c r="Z75" s="180">
        <f ca="1">((CELL("contents",R75))*(CELL("contents",T75))*(CELL("contents",V75))*(CELL("contents",Z57))*(CELL("contents",Z59))*(CELL("contents",Z61)))/1000000</f>
        <v>1241.3724287999996</v>
      </c>
      <c r="AA75" s="180">
        <f ca="1">((CELL("contents",R75))*(CELL("contents",T75))*(CELL("contents",V75))*(CELL("contents",AA57))*(CELL("contents",AA59))*(CELL("contents",AA61)))/1000000</f>
        <v>1596.0502655999999</v>
      </c>
      <c r="AB75" s="180">
        <f ca="1">((CELL("contents",R75))*(CELL("contents",T75))*(CELL("contents",V75))*(CELL("contents",AB57))*(CELL("contents",AB59))*(CELL("contents",AB61)))/1000000</f>
        <v>2128.0670207999997</v>
      </c>
      <c r="AC75" s="180">
        <f ca="1">((CELL("contents",R75))*(CELL("contents",T75))*(CELL("contents",V75))*(CELL("contents",AC57))*(CELL("contents",AC59))*(CELL("contents",AC61)))/1000000</f>
        <v>2482.7448575999992</v>
      </c>
      <c r="AD75" s="180">
        <f ca="1">((CELL("contents",R75))*(CELL("contents",T75))*(CELL("contents",V75))*(CELL("contents",AD57))*(CELL("contents",AD59))*(CELL("contents",AD61)))/1000000</f>
        <v>2837.4226943999997</v>
      </c>
      <c r="AE75" s="180">
        <f ca="1">((CELL("contents",R75))*(CELL("contents",T75))*(CELL("contents",V75))*(CELL("contents",AE57))*(CELL("contents",AE59))*(CELL("contents",AE61)))/1000000</f>
        <v>3192.1005311999998</v>
      </c>
      <c r="AF75" s="1"/>
    </row>
    <row r="76" spans="1:32" ht="25">
      <c r="A76" s="1"/>
      <c r="B76" s="170">
        <f t="shared" si="26"/>
        <v>4288</v>
      </c>
      <c r="C76" s="165">
        <f t="shared" si="26"/>
        <v>12.82</v>
      </c>
      <c r="D76" s="165">
        <f t="shared" si="26"/>
        <v>0.7</v>
      </c>
      <c r="E76" s="8">
        <f t="shared" si="27"/>
        <v>140</v>
      </c>
      <c r="F76" s="6">
        <f t="shared" si="22"/>
        <v>16</v>
      </c>
      <c r="G76" s="178">
        <f t="shared" ca="1" si="23"/>
        <v>48.025599999999997</v>
      </c>
      <c r="H76" s="180">
        <f ca="1">((CELL("contents",B76))*(CELL("contents",D76))*(CELL("contents",F76))*(CELL("contents",H57))*(CELL("contents",H59))*(CELL("contents",H61)))/1000000</f>
        <v>768.81941845333313</v>
      </c>
      <c r="I76" s="180">
        <f ca="1">((CELL("contents",B76))*(CELL("contents",D76))*(CELL("contents",F76))*(CELL("contents",I57))*(CELL("contents",I59))*(CELL("contents",I61)))/1000000</f>
        <v>1537.6388369066663</v>
      </c>
      <c r="J76" s="180">
        <f ca="1">((CELL("contents",B76))*(CELL("contents",D76))*(CELL("contents",F76))*(CELL("contents",J57))*(CELL("contents",J59))*(CELL("contents",J61)))/1000000</f>
        <v>2210.355828053333</v>
      </c>
      <c r="K76" s="180">
        <f ca="1">((CELL("contents",B76))*(CELL("contents",D76))*(CELL("contents",F76))*(CELL("contents",K57))*(CELL("contents",K59))*(CELL("contents",K61)))/1000000</f>
        <v>2979.1752465066656</v>
      </c>
      <c r="L76" s="180">
        <f ca="1">((CELL("contents",B76))*(CELL("contents",D76))*(CELL("contents",F76))*(CELL("contents",L57))*(CELL("contents",L59))*(CELL("contents",L61)))/1000000</f>
        <v>3651.8922376533324</v>
      </c>
      <c r="M76" s="180">
        <f ca="1">((CELL("contents",B76))*(CELL("contents",D76))*(CELL("contents",F76))*(CELL("contents",M57))*(CELL("contents",M59))*(CELL("contents",M61)))/1000000</f>
        <v>4420.7116561066659</v>
      </c>
      <c r="N76" s="180">
        <f ca="1">((CELL("contents",B76))*(CELL("contents",D76))*(CELL("contents",F76))*(CELL("contents",N57))*(CELL("contents",N59))*(CELL("contents",N61)))/1000000</f>
        <v>5093.4286472533322</v>
      </c>
      <c r="O76" s="180">
        <f ca="1">((CELL("contents",B76))*(CELL("contents",D76))*(CELL("contents",F76))*(CELL("contents",O57))*(CELL("contents",O59))*(CELL("contents",O61)))/1000000</f>
        <v>5862.2480657066653</v>
      </c>
      <c r="P76" s="1"/>
      <c r="Q76" s="1"/>
      <c r="R76" s="170">
        <f t="shared" si="28"/>
        <v>4912</v>
      </c>
      <c r="S76" s="165">
        <f t="shared" si="28"/>
        <v>19.46</v>
      </c>
      <c r="T76" s="165">
        <f t="shared" si="28"/>
        <v>0.7</v>
      </c>
      <c r="U76" s="8">
        <f t="shared" si="29"/>
        <v>140</v>
      </c>
      <c r="V76" s="6">
        <f t="shared" si="24"/>
        <v>11</v>
      </c>
      <c r="W76" s="178">
        <f t="shared" ca="1" si="25"/>
        <v>37.822399999999995</v>
      </c>
      <c r="X76" s="180">
        <f ca="1">((CELL("contents",R76))*(CELL("contents",T76))*(CELL("contents",V76))*(CELL("contents",X57))*(CELL("contents",X59))*(CELL("contents",X61)))/1000000</f>
        <v>585.21843071999979</v>
      </c>
      <c r="Y76" s="180">
        <f ca="1">((CELL("contents",R76))*(CELL("contents",T76))*(CELL("contents",V76))*(CELL("contents",Y57))*(CELL("contents",Y59))*(CELL("contents",Y61)))/1000000</f>
        <v>975.36405119999984</v>
      </c>
      <c r="Z76" s="180">
        <f ca="1">((CELL("contents",R76))*(CELL("contents",T76))*(CELL("contents",V76))*(CELL("contents",Z57))*(CELL("contents",Z59))*(CELL("contents",Z61)))/1000000</f>
        <v>1365.5096716799997</v>
      </c>
      <c r="AA76" s="180">
        <f ca="1">((CELL("contents",R76))*(CELL("contents",T76))*(CELL("contents",V76))*(CELL("contents",AA57))*(CELL("contents",AA59))*(CELL("contents",AA61)))/1000000</f>
        <v>1755.6552921599996</v>
      </c>
      <c r="AB76" s="180">
        <f ca="1">((CELL("contents",R76))*(CELL("contents",T76))*(CELL("contents",V76))*(CELL("contents",AB57))*(CELL("contents",AB59))*(CELL("contents",AB61)))/1000000</f>
        <v>2340.8737228799991</v>
      </c>
      <c r="AC76" s="180">
        <f ca="1">((CELL("contents",R76))*(CELL("contents",T76))*(CELL("contents",V76))*(CELL("contents",AC57))*(CELL("contents",AC59))*(CELL("contents",AC61)))/1000000</f>
        <v>2731.0193433599993</v>
      </c>
      <c r="AD76" s="180">
        <f ca="1">((CELL("contents",R76))*(CELL("contents",T76))*(CELL("contents",V76))*(CELL("contents",AD57))*(CELL("contents",AD59))*(CELL("contents",AD61)))/1000000</f>
        <v>3121.164963839999</v>
      </c>
      <c r="AE76" s="180">
        <f ca="1">((CELL("contents",R76))*(CELL("contents",T76))*(CELL("contents",V76))*(CELL("contents",AE57))*(CELL("contents",AE59))*(CELL("contents",AE61)))/1000000</f>
        <v>3511.3105843199992</v>
      </c>
      <c r="AF76" s="1"/>
    </row>
    <row r="77" spans="1:32" ht="25">
      <c r="A77" s="1"/>
      <c r="B77" s="170">
        <f t="shared" si="26"/>
        <v>4288</v>
      </c>
      <c r="C77" s="165">
        <f t="shared" si="26"/>
        <v>12.82</v>
      </c>
      <c r="D77" s="165">
        <f t="shared" si="26"/>
        <v>0.7</v>
      </c>
      <c r="E77" s="8">
        <f t="shared" si="27"/>
        <v>150</v>
      </c>
      <c r="F77" s="6">
        <f t="shared" si="22"/>
        <v>17</v>
      </c>
      <c r="G77" s="178">
        <f t="shared" ca="1" si="23"/>
        <v>51.027200000000001</v>
      </c>
      <c r="H77" s="180">
        <f ca="1">((CELL("contents",B77))*(CELL("contents",D77))*(CELL("contents",F77))*(CELL("contents",H57))*(CELL("contents",H59))*(CELL("contents",H61)))/1000000</f>
        <v>816.87063210666656</v>
      </c>
      <c r="I77" s="180">
        <f ca="1">((CELL("contents",B77))*(CELL("contents",D77))*(CELL("contents",F77))*(CELL("contents",I57))*(CELL("contents",I59))*(CELL("contents",I61)))/1000000</f>
        <v>1633.7412642133331</v>
      </c>
      <c r="J77" s="180">
        <f ca="1">((CELL("contents",B77))*(CELL("contents",D77))*(CELL("contents",F77))*(CELL("contents",J57))*(CELL("contents",J59))*(CELL("contents",J61)))/1000000</f>
        <v>2348.5030673066663</v>
      </c>
      <c r="K77" s="180">
        <f ca="1">((CELL("contents",B77))*(CELL("contents",D77))*(CELL("contents",F77))*(CELL("contents",K57))*(CELL("contents",K59))*(CELL("contents",K61)))/1000000</f>
        <v>3165.3736994133328</v>
      </c>
      <c r="L77" s="180">
        <f ca="1">((CELL("contents",B77))*(CELL("contents",D77))*(CELL("contents",F77))*(CELL("contents",L57))*(CELL("contents",L59))*(CELL("contents",L61)))/1000000</f>
        <v>3880.1355025066664</v>
      </c>
      <c r="M77" s="180">
        <f ca="1">((CELL("contents",B77))*(CELL("contents",D77))*(CELL("contents",F77))*(CELL("contents",M57))*(CELL("contents",M59))*(CELL("contents",M61)))/1000000</f>
        <v>4697.0061346133325</v>
      </c>
      <c r="N77" s="180">
        <f ca="1">((CELL("contents",B77))*(CELL("contents",D77))*(CELL("contents",F77))*(CELL("contents",N57))*(CELL("contents",N59))*(CELL("contents",N61)))/1000000</f>
        <v>5411.7679377066661</v>
      </c>
      <c r="O77" s="180">
        <f ca="1">((CELL("contents",B77))*(CELL("contents",D77))*(CELL("contents",F77))*(CELL("contents",O57))*(CELL("contents",O59))*(CELL("contents",O61)))/1000000</f>
        <v>6228.6385698133327</v>
      </c>
      <c r="P77" s="1"/>
      <c r="Q77" s="1"/>
      <c r="R77" s="170">
        <f t="shared" si="28"/>
        <v>4912</v>
      </c>
      <c r="S77" s="165">
        <f t="shared" si="28"/>
        <v>19.46</v>
      </c>
      <c r="T77" s="165">
        <f t="shared" si="28"/>
        <v>0.7</v>
      </c>
      <c r="U77" s="8">
        <f t="shared" si="29"/>
        <v>150</v>
      </c>
      <c r="V77" s="6">
        <f t="shared" si="24"/>
        <v>12</v>
      </c>
      <c r="W77" s="178">
        <f t="shared" ca="1" si="25"/>
        <v>41.260799999999996</v>
      </c>
      <c r="X77" s="180">
        <f ca="1">((CELL("contents",R77))*(CELL("contents",T77))*(CELL("contents",V77))*(CELL("contents",X57))*(CELL("contents",X59))*(CELL("contents",X61)))/1000000</f>
        <v>638.42010624</v>
      </c>
      <c r="Y77" s="180">
        <f ca="1">((CELL("contents",R77))*(CELL("contents",T77))*(CELL("contents",V77))*(CELL("contents",Y57))*(CELL("contents",Y59))*(CELL("contents",Y61)))/1000000</f>
        <v>1064.0335103999998</v>
      </c>
      <c r="Z77" s="180">
        <f ca="1">((CELL("contents",R77))*(CELL("contents",T77))*(CELL("contents",V77))*(CELL("contents",Z57))*(CELL("contents",Z59))*(CELL("contents",Z61)))/1000000</f>
        <v>1489.6469145599999</v>
      </c>
      <c r="AA77" s="180">
        <f ca="1">((CELL("contents",R77))*(CELL("contents",T77))*(CELL("contents",V77))*(CELL("contents",AA57))*(CELL("contents",AA59))*(CELL("contents",AA61)))/1000000</f>
        <v>1915.2603187199998</v>
      </c>
      <c r="AB77" s="180">
        <f ca="1">((CELL("contents",R77))*(CELL("contents",T77))*(CELL("contents",V77))*(CELL("contents",AB57))*(CELL("contents",AB59))*(CELL("contents",AB61)))/1000000</f>
        <v>2553.68042496</v>
      </c>
      <c r="AC77" s="180">
        <f ca="1">((CELL("contents",R77))*(CELL("contents",T77))*(CELL("contents",V77))*(CELL("contents",AC57))*(CELL("contents",AC59))*(CELL("contents",AC61)))/1000000</f>
        <v>2979.2938291199998</v>
      </c>
      <c r="AD77" s="180">
        <f ca="1">((CELL("contents",R77))*(CELL("contents",T77))*(CELL("contents",V77))*(CELL("contents",AD57))*(CELL("contents",AD59))*(CELL("contents",AD61)))/1000000</f>
        <v>3404.9072332799997</v>
      </c>
      <c r="AE77" s="180">
        <f ca="1">((CELL("contents",R77))*(CELL("contents",T77))*(CELL("contents",V77))*(CELL("contents",AE57))*(CELL("contents",AE59))*(CELL("contents",AE61)))/1000000</f>
        <v>3830.5206374399995</v>
      </c>
      <c r="AF77" s="1"/>
    </row>
    <row r="78" spans="1:32" ht="25">
      <c r="A78" s="1"/>
      <c r="B78" s="170">
        <f t="shared" si="26"/>
        <v>4288</v>
      </c>
      <c r="C78" s="165">
        <f t="shared" si="26"/>
        <v>12.82</v>
      </c>
      <c r="D78" s="165">
        <f t="shared" si="26"/>
        <v>0.7</v>
      </c>
      <c r="E78" s="8">
        <f t="shared" si="27"/>
        <v>160</v>
      </c>
      <c r="F78" s="6">
        <f t="shared" si="22"/>
        <v>18</v>
      </c>
      <c r="G78" s="178">
        <f t="shared" ca="1" si="23"/>
        <v>54.028799999999997</v>
      </c>
      <c r="H78" s="180">
        <f ca="1">((CELL("contents",B78))*(CELL("contents",D78))*(CELL("contents",F78))*(CELL("contents",H57))*(CELL("contents",H59))*(CELL("contents",H61)))/1000000</f>
        <v>864.92184575999988</v>
      </c>
      <c r="I78" s="180">
        <f ca="1">((CELL("contents",B78))*(CELL("contents",D78))*(CELL("contents",F78))*(CELL("contents",I57))*(CELL("contents",I59))*(CELL("contents",I61)))/1000000</f>
        <v>1729.8436915199998</v>
      </c>
      <c r="J78" s="180">
        <f ca="1">((CELL("contents",B78))*(CELL("contents",D78))*(CELL("contents",F78))*(CELL("contents",J57))*(CELL("contents",J59))*(CELL("contents",J61)))/1000000</f>
        <v>2486.6503065599995</v>
      </c>
      <c r="K78" s="180">
        <f ca="1">((CELL("contents",B78))*(CELL("contents",D78))*(CELL("contents",F78))*(CELL("contents",K57))*(CELL("contents",K59))*(CELL("contents",K61)))/1000000</f>
        <v>3351.5721523199995</v>
      </c>
      <c r="L78" s="180">
        <f ca="1">((CELL("contents",B78))*(CELL("contents",D78))*(CELL("contents",F78))*(CELL("contents",L57))*(CELL("contents",L59))*(CELL("contents",L61)))/1000000</f>
        <v>4108.3787673599991</v>
      </c>
      <c r="M78" s="180">
        <f ca="1">((CELL("contents",B78))*(CELL("contents",D78))*(CELL("contents",F78))*(CELL("contents",M57))*(CELL("contents",M59))*(CELL("contents",M61)))/1000000</f>
        <v>4973.3006131199991</v>
      </c>
      <c r="N78" s="180">
        <f ca="1">((CELL("contents",B78))*(CELL("contents",D78))*(CELL("contents",F78))*(CELL("contents",N57))*(CELL("contents",N59))*(CELL("contents",N61)))/1000000</f>
        <v>5730.1072281599991</v>
      </c>
      <c r="O78" s="180">
        <f ca="1">((CELL("contents",B78))*(CELL("contents",D78))*(CELL("contents",F78))*(CELL("contents",O57))*(CELL("contents",O59))*(CELL("contents",O61)))/1000000</f>
        <v>6595.0290739199991</v>
      </c>
      <c r="P78" s="1"/>
      <c r="Q78" s="1"/>
      <c r="R78" s="170">
        <f t="shared" si="28"/>
        <v>4912</v>
      </c>
      <c r="S78" s="165">
        <f t="shared" si="28"/>
        <v>19.46</v>
      </c>
      <c r="T78" s="165">
        <f t="shared" si="28"/>
        <v>0.7</v>
      </c>
      <c r="U78" s="8">
        <f t="shared" si="29"/>
        <v>160</v>
      </c>
      <c r="V78" s="6">
        <f t="shared" si="24"/>
        <v>12</v>
      </c>
      <c r="W78" s="178">
        <f t="shared" ca="1" si="25"/>
        <v>41.260799999999996</v>
      </c>
      <c r="X78" s="180">
        <f ca="1">((CELL("contents",R78))*(CELL("contents",T78))*(CELL("contents",V78))*(CELL("contents",X57))*(CELL("contents",X59))*(CELL("contents",X61)))/1000000</f>
        <v>638.42010624</v>
      </c>
      <c r="Y78" s="180">
        <f ca="1">((CELL("contents",R78))*(CELL("contents",T78))*(CELL("contents",V78))*(CELL("contents",Y57))*(CELL("contents",Y59))*(CELL("contents",Y61)))/1000000</f>
        <v>1064.0335103999998</v>
      </c>
      <c r="Z78" s="180">
        <f ca="1">((CELL("contents",R78))*(CELL("contents",T78))*(CELL("contents",V78))*(CELL("contents",Z57))*(CELL("contents",Z59))*(CELL("contents",Z61)))/1000000</f>
        <v>1489.6469145599999</v>
      </c>
      <c r="AA78" s="180">
        <f ca="1">((CELL("contents",R78))*(CELL("contents",T78))*(CELL("contents",V78))*(CELL("contents",AA57))*(CELL("contents",AA59))*(CELL("contents",AA61)))/1000000</f>
        <v>1915.2603187199998</v>
      </c>
      <c r="AB78" s="180">
        <f ca="1">((CELL("contents",R78))*(CELL("contents",T78))*(CELL("contents",V78))*(CELL("contents",AB57))*(CELL("contents",AB59))*(CELL("contents",AB61)))/1000000</f>
        <v>2553.68042496</v>
      </c>
      <c r="AC78" s="180">
        <f ca="1">((CELL("contents",R78))*(CELL("contents",T78))*(CELL("contents",V78))*(CELL("contents",AC57))*(CELL("contents",AC59))*(CELL("contents",AC61)))/1000000</f>
        <v>2979.2938291199998</v>
      </c>
      <c r="AD78" s="180">
        <f ca="1">((CELL("contents",R78))*(CELL("contents",T78))*(CELL("contents",V78))*(CELL("contents",AD57))*(CELL("contents",AD59))*(CELL("contents",AD61)))/1000000</f>
        <v>3404.9072332799997</v>
      </c>
      <c r="AE78" s="180">
        <f ca="1">((CELL("contents",R78))*(CELL("contents",T78))*(CELL("contents",V78))*(CELL("contents",AE57))*(CELL("contents",AE59))*(CELL("contents",AE61)))/1000000</f>
        <v>3830.5206374399995</v>
      </c>
      <c r="AF78" s="1"/>
    </row>
    <row r="79" spans="1:32" ht="25">
      <c r="A79" s="1"/>
      <c r="B79" s="170">
        <f t="shared" si="26"/>
        <v>4288</v>
      </c>
      <c r="C79" s="165">
        <f t="shared" si="26"/>
        <v>12.82</v>
      </c>
      <c r="D79" s="165">
        <f t="shared" si="26"/>
        <v>0.7</v>
      </c>
      <c r="E79" s="8">
        <f t="shared" si="27"/>
        <v>170</v>
      </c>
      <c r="F79" s="6">
        <f t="shared" si="22"/>
        <v>19</v>
      </c>
      <c r="G79" s="178">
        <f t="shared" ca="1" si="23"/>
        <v>57.0304</v>
      </c>
      <c r="H79" s="180">
        <f ca="1">((CELL("contents",B79))*(CELL("contents",D79))*(CELL("contents",F79))*(CELL("contents",H57))*(CELL("contents",H59))*(CELL("contents",H61)))/1000000</f>
        <v>912.97305941333332</v>
      </c>
      <c r="I79" s="180">
        <f ca="1">((CELL("contents",B79))*(CELL("contents",D79))*(CELL("contents",F79))*(CELL("contents",I57))*(CELL("contents",I59))*(CELL("contents",I61)))/1000000</f>
        <v>1825.9461188266666</v>
      </c>
      <c r="J79" s="180">
        <f ca="1">((CELL("contents",B79))*(CELL("contents",D79))*(CELL("contents",F79))*(CELL("contents",J57))*(CELL("contents",J59))*(CELL("contents",J61)))/1000000</f>
        <v>2624.7975458133328</v>
      </c>
      <c r="K79" s="180">
        <f ca="1">((CELL("contents",B79))*(CELL("contents",D79))*(CELL("contents",F79))*(CELL("contents",K57))*(CELL("contents",K59))*(CELL("contents",K61)))/1000000</f>
        <v>3537.7706052266662</v>
      </c>
      <c r="L79" s="180">
        <f ca="1">((CELL("contents",B79))*(CELL("contents",D79))*(CELL("contents",F79))*(CELL("contents",L57))*(CELL("contents",L59))*(CELL("contents",L61)))/1000000</f>
        <v>4336.6220322133331</v>
      </c>
      <c r="M79" s="180">
        <f ca="1">((CELL("contents",B79))*(CELL("contents",D79))*(CELL("contents",F79))*(CELL("contents",M57))*(CELL("contents",M59))*(CELL("contents",M61)))/1000000</f>
        <v>5249.5950916266656</v>
      </c>
      <c r="N79" s="180">
        <f ca="1">((CELL("contents",B79))*(CELL("contents",D79))*(CELL("contents",F79))*(CELL("contents",N57))*(CELL("contents",N59))*(CELL("contents",N61)))/1000000</f>
        <v>6048.446518613333</v>
      </c>
      <c r="O79" s="180">
        <f ca="1">((CELL("contents",B79))*(CELL("contents",D79))*(CELL("contents",F79))*(CELL("contents",O57))*(CELL("contents",O59))*(CELL("contents",O61)))/1000000</f>
        <v>6961.4195780266664</v>
      </c>
      <c r="P79" s="1"/>
      <c r="Q79" s="1"/>
      <c r="R79" s="170">
        <f t="shared" si="28"/>
        <v>4912</v>
      </c>
      <c r="S79" s="165">
        <f t="shared" si="28"/>
        <v>19.46</v>
      </c>
      <c r="T79" s="165">
        <f t="shared" si="28"/>
        <v>0.7</v>
      </c>
      <c r="U79" s="8">
        <f t="shared" si="29"/>
        <v>170</v>
      </c>
      <c r="V79" s="6">
        <f t="shared" si="24"/>
        <v>13</v>
      </c>
      <c r="W79" s="178">
        <f t="shared" ca="1" si="25"/>
        <v>44.699199999999998</v>
      </c>
      <c r="X79" s="180">
        <f ca="1">((CELL("contents",R79))*(CELL("contents",T79))*(CELL("contents",V79))*(CELL("contents",X57))*(CELL("contents",X59))*(CELL("contents",X61)))/1000000</f>
        <v>691.62178175999986</v>
      </c>
      <c r="Y79" s="180">
        <f ca="1">((CELL("contents",R79))*(CELL("contents",T79))*(CELL("contents",V79))*(CELL("contents",Y57))*(CELL("contents",Y59))*(CELL("contents",Y61)))/1000000</f>
        <v>1152.7029696</v>
      </c>
      <c r="Z79" s="180">
        <f ca="1">((CELL("contents",R79))*(CELL("contents",T79))*(CELL("contents",V79))*(CELL("contents",Z57))*(CELL("contents",Z59))*(CELL("contents",Z61)))/1000000</f>
        <v>1613.7841574399995</v>
      </c>
      <c r="AA79" s="180">
        <f ca="1">((CELL("contents",R79))*(CELL("contents",T79))*(CELL("contents",V79))*(CELL("contents",AA57))*(CELL("contents",AA59))*(CELL("contents",AA61)))/1000000</f>
        <v>2074.8653452799999</v>
      </c>
      <c r="AB79" s="180">
        <f ca="1">((CELL("contents",R79))*(CELL("contents",T79))*(CELL("contents",V79))*(CELL("contents",AB57))*(CELL("contents",AB59))*(CELL("contents",AB61)))/1000000</f>
        <v>2766.4871270399995</v>
      </c>
      <c r="AC79" s="180">
        <f ca="1">((CELL("contents",R79))*(CELL("contents",T79))*(CELL("contents",V79))*(CELL("contents",AC57))*(CELL("contents",AC59))*(CELL("contents",AC61)))/1000000</f>
        <v>3227.568314879999</v>
      </c>
      <c r="AD79" s="180">
        <f ca="1">((CELL("contents",R79))*(CELL("contents",T79))*(CELL("contents",V79))*(CELL("contents",AD57))*(CELL("contents",AD59))*(CELL("contents",AD61)))/1000000</f>
        <v>3688.6495027199994</v>
      </c>
      <c r="AE79" s="180">
        <f ca="1">((CELL("contents",R79))*(CELL("contents",T79))*(CELL("contents",V79))*(CELL("contents",AE57))*(CELL("contents",AE59))*(CELL("contents",AE61)))/1000000</f>
        <v>4149.7306905599999</v>
      </c>
      <c r="AF79" s="1"/>
    </row>
    <row r="80" spans="1:32" ht="26" thickBot="1">
      <c r="A80" s="1"/>
      <c r="B80" s="171">
        <f t="shared" si="26"/>
        <v>4288</v>
      </c>
      <c r="C80" s="172">
        <f t="shared" si="26"/>
        <v>12.82</v>
      </c>
      <c r="D80" s="172">
        <f t="shared" si="26"/>
        <v>0.7</v>
      </c>
      <c r="E80" s="82">
        <f t="shared" si="27"/>
        <v>180</v>
      </c>
      <c r="F80" s="83">
        <f t="shared" si="22"/>
        <v>21</v>
      </c>
      <c r="G80" s="178">
        <f t="shared" ca="1" si="23"/>
        <v>63.0336</v>
      </c>
      <c r="H80" s="180">
        <f ca="1">((CELL("contents",B80))*(CELL("contents",D80))*(CELL("contents",F80))*(CELL("contents",H57))*(CELL("contents",H59))*(CELL("contents",H61)))/1000000</f>
        <v>1009.07548672</v>
      </c>
      <c r="I80" s="180">
        <f ca="1">((CELL("contents",B80))*(CELL("contents",D80))*(CELL("contents",F80))*(CELL("contents",I57))*(CELL("contents",I59))*(CELL("contents",I61)))/1000000</f>
        <v>2018.1509734399999</v>
      </c>
      <c r="J80" s="180">
        <f ca="1">((CELL("contents",B80))*(CELL("contents",D80))*(CELL("contents",F80))*(CELL("contents",J57))*(CELL("contents",J59))*(CELL("contents",J61)))/1000000</f>
        <v>2901.0920243199998</v>
      </c>
      <c r="K80" s="180">
        <f ca="1">((CELL("contents",B80))*(CELL("contents",D80))*(CELL("contents",F80))*(CELL("contents",K57))*(CELL("contents",K59))*(CELL("contents",K61)))/1000000</f>
        <v>3910.1675110399997</v>
      </c>
      <c r="L80" s="180">
        <f ca="1">((CELL("contents",B80))*(CELL("contents",D80))*(CELL("contents",F80))*(CELL("contents",L57))*(CELL("contents",L59))*(CELL("contents",L61)))/1000000</f>
        <v>4793.1085619199994</v>
      </c>
      <c r="M80" s="180">
        <f ca="1">((CELL("contents",B80))*(CELL("contents",D80))*(CELL("contents",F80))*(CELL("contents",M57))*(CELL("contents",M59))*(CELL("contents",M61)))/1000000</f>
        <v>5802.1840486399997</v>
      </c>
      <c r="N80" s="180">
        <f ca="1">((CELL("contents",B80))*(CELL("contents",D80))*(CELL("contents",F80))*(CELL("contents",N57))*(CELL("contents",N59))*(CELL("contents",N61)))/1000000</f>
        <v>6685.1250995199998</v>
      </c>
      <c r="O80" s="180">
        <f ca="1">((CELL("contents",B80))*(CELL("contents",D80))*(CELL("contents",F80))*(CELL("contents",O57))*(CELL("contents",O59))*(CELL("contents",O61)))/1000000</f>
        <v>7694.2005862400001</v>
      </c>
      <c r="P80" s="1"/>
      <c r="Q80" s="1"/>
      <c r="R80" s="171">
        <f t="shared" si="28"/>
        <v>4912</v>
      </c>
      <c r="S80" s="172">
        <f t="shared" si="28"/>
        <v>19.46</v>
      </c>
      <c r="T80" s="172">
        <f t="shared" si="28"/>
        <v>0.7</v>
      </c>
      <c r="U80" s="82">
        <f t="shared" si="29"/>
        <v>180</v>
      </c>
      <c r="V80" s="83">
        <f t="shared" si="24"/>
        <v>14</v>
      </c>
      <c r="W80" s="178">
        <f t="shared" ca="1" si="25"/>
        <v>48.137599999999992</v>
      </c>
      <c r="X80" s="180">
        <f ca="1">((CELL("contents",R80))*(CELL("contents",T80))*(CELL("contents",V80))*(CELL("contents",X57))*(CELL("contents",X59))*(CELL("contents",X61)))/1000000</f>
        <v>744.82345727999984</v>
      </c>
      <c r="Y80" s="180">
        <f ca="1">((CELL("contents",R80))*(CELL("contents",T80))*(CELL("contents",V80))*(CELL("contents",Y57))*(CELL("contents",Y59))*(CELL("contents",Y61)))/1000000</f>
        <v>1241.3724287999996</v>
      </c>
      <c r="Z80" s="180">
        <f ca="1">((CELL("contents",R80))*(CELL("contents",T80))*(CELL("contents",V80))*(CELL("contents",Z57))*(CELL("contents",Z59))*(CELL("contents",Z61)))/1000000</f>
        <v>1737.9214003199997</v>
      </c>
      <c r="AA80" s="180">
        <f ca="1">((CELL("contents",R80))*(CELL("contents",T80))*(CELL("contents",V80))*(CELL("contents",AA57))*(CELL("contents",AA59))*(CELL("contents",AA61)))/1000000</f>
        <v>2234.4703718399996</v>
      </c>
      <c r="AB80" s="180">
        <f ca="1">((CELL("contents",R80))*(CELL("contents",T80))*(CELL("contents",V80))*(CELL("contents",AB57))*(CELL("contents",AB59))*(CELL("contents",AB61)))/1000000</f>
        <v>2979.2938291199994</v>
      </c>
      <c r="AC80" s="180">
        <f ca="1">((CELL("contents",R80))*(CELL("contents",T80))*(CELL("contents",V80))*(CELL("contents",AC57))*(CELL("contents",AC59))*(CELL("contents",AC61)))/1000000</f>
        <v>3475.8428006399995</v>
      </c>
      <c r="AD80" s="180">
        <f ca="1">((CELL("contents",R80))*(CELL("contents",T80))*(CELL("contents",V80))*(CELL("contents",AD57))*(CELL("contents",AD59))*(CELL("contents",AD61)))/1000000</f>
        <v>3972.3917721599992</v>
      </c>
      <c r="AE80" s="180">
        <f ca="1">((CELL("contents",R80))*(CELL("contents",T80))*(CELL("contents",V80))*(CELL("contents",AE57))*(CELL("contents",AE59))*(CELL("contents",AE61)))/1000000</f>
        <v>4468.9407436799993</v>
      </c>
      <c r="AF80" s="1"/>
    </row>
    <row r="81" spans="1:32" ht="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</sheetData>
  <mergeCells count="2">
    <mergeCell ref="M4:N4"/>
    <mergeCell ref="AC4:AD4"/>
  </mergeCells>
  <phoneticPr fontId="3"/>
  <pageMargins left="0.7" right="0.7" top="0.75" bottom="0.75" header="0.3" footer="0.3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3"/>
  <sheetViews>
    <sheetView workbookViewId="0">
      <selection activeCell="H25" sqref="H25"/>
    </sheetView>
  </sheetViews>
  <sheetFormatPr baseColWidth="12" defaultRowHeight="17" x14ac:dyDescent="0"/>
  <cols>
    <col min="2" max="2" width="9" customWidth="1"/>
    <col min="3" max="3" width="8.33203125" customWidth="1"/>
    <col min="4" max="4" width="8.5" customWidth="1"/>
    <col min="5" max="5" width="7.33203125" customWidth="1"/>
    <col min="6" max="6" width="7.5" customWidth="1"/>
    <col min="7" max="7" width="7.83203125" customWidth="1"/>
    <col min="8" max="9" width="9.5" customWidth="1"/>
    <col min="10" max="10" width="9.33203125" customWidth="1"/>
    <col min="11" max="11" width="11" customWidth="1"/>
  </cols>
  <sheetData>
    <row r="2" spans="2:14" ht="25">
      <c r="B2" s="1"/>
      <c r="C2" s="1"/>
      <c r="D2" s="1" t="s">
        <v>17</v>
      </c>
      <c r="E2" s="1"/>
      <c r="F2" s="1"/>
      <c r="G2" s="1"/>
      <c r="H2" s="1"/>
      <c r="I2" s="1"/>
      <c r="J2" s="1" t="s">
        <v>16</v>
      </c>
      <c r="K2" s="1"/>
      <c r="L2" s="1"/>
      <c r="M2" s="1"/>
      <c r="N2" s="1"/>
    </row>
    <row r="3" spans="2:14" ht="25">
      <c r="B3" s="2"/>
      <c r="C3" s="27" t="s">
        <v>122</v>
      </c>
      <c r="D3" s="28" t="s">
        <v>124</v>
      </c>
      <c r="E3" s="28" t="s">
        <v>123</v>
      </c>
      <c r="F3" s="29" t="s">
        <v>125</v>
      </c>
      <c r="G3" s="1"/>
      <c r="H3" s="2"/>
      <c r="I3" s="27" t="s">
        <v>4</v>
      </c>
      <c r="J3" s="28" t="s">
        <v>6</v>
      </c>
      <c r="K3" s="1"/>
      <c r="L3" s="1"/>
      <c r="M3" s="1"/>
      <c r="N3" s="1"/>
    </row>
    <row r="4" spans="2:14" ht="25">
      <c r="B4" s="2">
        <v>1</v>
      </c>
      <c r="C4" s="28" t="s">
        <v>20</v>
      </c>
      <c r="D4" s="34">
        <v>3744</v>
      </c>
      <c r="E4" s="2">
        <v>5616</v>
      </c>
      <c r="F4" s="28" t="s">
        <v>127</v>
      </c>
      <c r="G4" s="1"/>
      <c r="H4" s="2">
        <v>1</v>
      </c>
      <c r="I4" s="28" t="s">
        <v>7</v>
      </c>
      <c r="J4" s="7">
        <v>13.04</v>
      </c>
      <c r="K4" s="1"/>
      <c r="L4" s="1"/>
      <c r="M4" s="1"/>
      <c r="N4" s="1"/>
    </row>
    <row r="5" spans="2:14" ht="25">
      <c r="B5" s="2">
        <v>2</v>
      </c>
      <c r="C5" s="28" t="s">
        <v>21</v>
      </c>
      <c r="D5" s="34">
        <v>3264</v>
      </c>
      <c r="E5" s="2">
        <v>4896</v>
      </c>
      <c r="F5" s="28" t="s">
        <v>129</v>
      </c>
      <c r="G5" s="1"/>
      <c r="H5" s="2">
        <v>2</v>
      </c>
      <c r="I5" s="28" t="s">
        <v>8</v>
      </c>
      <c r="J5" s="7">
        <v>10.16</v>
      </c>
      <c r="K5" s="1"/>
      <c r="L5" s="1"/>
      <c r="M5" s="1"/>
      <c r="N5" s="1"/>
    </row>
    <row r="6" spans="2:14" ht="25">
      <c r="B6" s="2">
        <v>3</v>
      </c>
      <c r="C6" s="28"/>
      <c r="D6" s="34"/>
      <c r="E6" s="2"/>
      <c r="F6" s="28" t="s">
        <v>131</v>
      </c>
      <c r="G6" s="1"/>
      <c r="H6" s="2">
        <v>3</v>
      </c>
      <c r="I6" s="28" t="s">
        <v>9</v>
      </c>
      <c r="J6" s="7">
        <v>9.15</v>
      </c>
      <c r="K6" s="1"/>
      <c r="L6" s="1"/>
      <c r="M6" s="1"/>
      <c r="N6" s="1"/>
    </row>
    <row r="7" spans="2:14" ht="25">
      <c r="B7" s="15"/>
      <c r="C7" s="48"/>
      <c r="D7" s="35"/>
      <c r="E7" s="15"/>
      <c r="F7" s="48"/>
      <c r="G7" s="1"/>
      <c r="H7" s="2">
        <v>4</v>
      </c>
      <c r="I7" s="28" t="s">
        <v>10</v>
      </c>
      <c r="J7" s="7">
        <v>6.87</v>
      </c>
      <c r="K7" s="1"/>
      <c r="L7" s="1"/>
      <c r="M7" s="1"/>
      <c r="N7" s="1"/>
    </row>
    <row r="8" spans="2:14" ht="25">
      <c r="B8" s="15"/>
      <c r="C8" s="48"/>
      <c r="D8" s="35"/>
      <c r="E8" s="15"/>
      <c r="F8" s="48"/>
      <c r="G8" s="1"/>
      <c r="H8" s="2">
        <v>5</v>
      </c>
      <c r="I8" s="28" t="s">
        <v>52</v>
      </c>
      <c r="J8" s="7">
        <v>4.59</v>
      </c>
      <c r="K8" s="1"/>
      <c r="L8" s="1"/>
      <c r="M8" s="1"/>
      <c r="N8" s="1"/>
    </row>
    <row r="9" spans="2:14" ht="25">
      <c r="B9" s="15"/>
      <c r="C9" s="48"/>
      <c r="D9" s="35"/>
      <c r="E9" s="15"/>
      <c r="F9" s="48"/>
      <c r="G9" s="1"/>
      <c r="H9" s="2">
        <v>6</v>
      </c>
      <c r="I9" s="28" t="s">
        <v>53</v>
      </c>
      <c r="J9" s="7">
        <v>3.44</v>
      </c>
      <c r="K9" s="1"/>
      <c r="L9" s="1"/>
      <c r="M9" s="1"/>
      <c r="N9" s="1"/>
    </row>
    <row r="10" spans="2:14" ht="25">
      <c r="B10" s="49"/>
      <c r="C10" s="50" t="s">
        <v>51</v>
      </c>
      <c r="D10" s="49"/>
      <c r="E10" s="15"/>
      <c r="F10" s="48"/>
      <c r="G10" s="1"/>
      <c r="H10" s="2">
        <v>7</v>
      </c>
      <c r="I10" s="28" t="s">
        <v>54</v>
      </c>
      <c r="J10" s="7">
        <v>2.29</v>
      </c>
      <c r="K10" s="1"/>
      <c r="L10" s="1"/>
      <c r="M10" s="1"/>
      <c r="N10" s="1"/>
    </row>
    <row r="11" spans="2:14" ht="25">
      <c r="B11" s="15"/>
      <c r="C11" s="48"/>
      <c r="D11" s="35"/>
      <c r="E11" s="15"/>
      <c r="F11" s="48"/>
      <c r="G11" s="1"/>
      <c r="H11" s="2">
        <v>8</v>
      </c>
      <c r="I11" s="28" t="s">
        <v>55</v>
      </c>
      <c r="J11" s="7">
        <v>1.72</v>
      </c>
      <c r="K11" s="1"/>
      <c r="L11" s="1"/>
      <c r="M11" s="1"/>
      <c r="N11" s="1"/>
    </row>
    <row r="12" spans="2:14" ht="25">
      <c r="B12" s="15"/>
      <c r="C12" s="48"/>
      <c r="D12" s="35"/>
      <c r="E12" s="15"/>
      <c r="F12" s="48"/>
      <c r="G12" s="1"/>
      <c r="H12" s="11"/>
      <c r="I12" s="102"/>
      <c r="J12" s="103"/>
      <c r="K12" s="1"/>
      <c r="L12" s="1"/>
      <c r="M12" s="1"/>
      <c r="N12" s="1"/>
    </row>
    <row r="13" spans="2:14" ht="25">
      <c r="B13" s="15"/>
      <c r="C13" s="48"/>
      <c r="D13" s="35"/>
      <c r="E13" s="15"/>
      <c r="F13" s="48"/>
      <c r="G13" s="1"/>
      <c r="H13" s="11"/>
      <c r="I13" s="102"/>
      <c r="J13" s="103"/>
      <c r="K13" s="1"/>
      <c r="L13" s="1"/>
      <c r="M13" s="1"/>
      <c r="N13" s="1"/>
    </row>
    <row r="14" spans="2:14" ht="25">
      <c r="B14" s="15"/>
      <c r="C14" s="48"/>
      <c r="D14" s="35"/>
      <c r="E14" s="15"/>
      <c r="F14" s="48"/>
      <c r="G14" s="1"/>
      <c r="H14" s="11"/>
      <c r="I14" s="102"/>
      <c r="J14" s="103"/>
      <c r="K14" s="1"/>
      <c r="L14" s="1"/>
      <c r="M14" s="1"/>
      <c r="N14" s="1"/>
    </row>
    <row r="15" spans="2:14" ht="25">
      <c r="B15" s="15"/>
      <c r="C15" s="48"/>
      <c r="D15" s="35"/>
      <c r="E15" s="15"/>
      <c r="F15" s="48"/>
      <c r="G15" s="1"/>
      <c r="H15" s="11"/>
      <c r="I15" s="102"/>
      <c r="J15" s="103"/>
      <c r="K15" s="1"/>
      <c r="L15" s="1"/>
      <c r="M15" s="1"/>
      <c r="N15" s="1"/>
    </row>
    <row r="16" spans="2:14" ht="25">
      <c r="B16" s="15"/>
      <c r="C16" s="48"/>
      <c r="D16" s="35"/>
      <c r="E16" s="15"/>
      <c r="F16" s="48"/>
      <c r="G16" s="1"/>
      <c r="H16" s="11"/>
      <c r="I16" s="102"/>
      <c r="J16" s="103"/>
      <c r="K16" s="1"/>
      <c r="L16" s="1"/>
      <c r="M16" s="1"/>
      <c r="N16" s="1"/>
    </row>
    <row r="17" spans="2:14" ht="25">
      <c r="B17" s="15"/>
      <c r="C17" s="48"/>
      <c r="D17" s="35"/>
      <c r="E17" s="15"/>
      <c r="F17" s="48"/>
      <c r="G17" s="1"/>
      <c r="H17" s="11"/>
      <c r="I17" s="102"/>
      <c r="J17" s="103"/>
      <c r="K17" s="1"/>
      <c r="L17" s="1"/>
      <c r="M17" s="1"/>
      <c r="N17" s="1"/>
    </row>
    <row r="18" spans="2:14" ht="25">
      <c r="B18" s="15"/>
      <c r="C18" s="48"/>
      <c r="D18" s="35"/>
      <c r="E18" s="15"/>
      <c r="F18" s="48"/>
      <c r="G18" s="1"/>
      <c r="H18" s="11"/>
      <c r="I18" s="102"/>
      <c r="J18" s="103"/>
      <c r="K18" s="1"/>
      <c r="L18" s="1"/>
      <c r="M18" s="1"/>
      <c r="N18" s="1"/>
    </row>
    <row r="19" spans="2:14" ht="25">
      <c r="B19" s="15"/>
      <c r="C19" s="48"/>
      <c r="D19" s="35"/>
      <c r="E19" s="15"/>
      <c r="F19" s="48"/>
      <c r="G19" s="1"/>
      <c r="H19" s="11"/>
      <c r="I19" s="102"/>
      <c r="J19" s="103"/>
      <c r="K19" s="1"/>
      <c r="L19" s="1"/>
      <c r="M19" s="1"/>
      <c r="N19" s="1"/>
    </row>
    <row r="20" spans="2:14" ht="25">
      <c r="B20" s="15"/>
      <c r="C20" s="48"/>
      <c r="D20" s="35"/>
      <c r="E20" s="15"/>
      <c r="F20" s="48"/>
      <c r="G20" s="1"/>
      <c r="H20" s="11"/>
      <c r="I20" s="102"/>
      <c r="J20" s="103"/>
      <c r="K20" s="1"/>
      <c r="L20" s="1"/>
      <c r="M20" s="1"/>
      <c r="N20" s="1"/>
    </row>
    <row r="21" spans="2:14" ht="25">
      <c r="B21" s="48"/>
      <c r="C21" s="35"/>
      <c r="D21" s="15"/>
      <c r="E21" s="48"/>
      <c r="F21" s="48"/>
      <c r="G21" s="1"/>
      <c r="H21" s="11" t="s">
        <v>18</v>
      </c>
      <c r="I21" s="43"/>
      <c r="J21" s="44">
        <v>1.5</v>
      </c>
      <c r="K21" s="1"/>
      <c r="L21" s="1"/>
      <c r="M21" s="1"/>
      <c r="N21" s="1"/>
    </row>
    <row r="22" spans="2:14" ht="25">
      <c r="B22" s="15"/>
      <c r="C22" s="48"/>
      <c r="D22" s="35"/>
      <c r="E22" s="15"/>
      <c r="F22" s="48"/>
      <c r="G22" s="1"/>
      <c r="H22" s="2" t="s">
        <v>19</v>
      </c>
      <c r="I22" s="40"/>
      <c r="J22" s="41">
        <v>0.7</v>
      </c>
      <c r="K22" s="1"/>
      <c r="L22" s="1"/>
      <c r="M22" s="1"/>
      <c r="N22" s="1"/>
    </row>
    <row r="23" spans="2:14" ht="26" thickBo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 t="s">
        <v>13</v>
      </c>
      <c r="N23" s="1"/>
    </row>
    <row r="24" spans="2:14" ht="25">
      <c r="B24" s="46">
        <v>1</v>
      </c>
      <c r="C24" s="39">
        <v>6</v>
      </c>
      <c r="D24" s="12"/>
      <c r="E24" s="12" t="s">
        <v>123</v>
      </c>
      <c r="F24" s="13" t="s">
        <v>11</v>
      </c>
      <c r="G24" s="55"/>
      <c r="H24" s="22">
        <f>B30*F28</f>
        <v>5616</v>
      </c>
      <c r="I24" s="21">
        <f t="shared" ref="I24:N26" si="0">H24</f>
        <v>5616</v>
      </c>
      <c r="J24" s="21">
        <f t="shared" si="0"/>
        <v>5616</v>
      </c>
      <c r="K24" s="21">
        <f t="shared" si="0"/>
        <v>5616</v>
      </c>
      <c r="L24" s="21">
        <f t="shared" si="0"/>
        <v>5616</v>
      </c>
      <c r="M24" s="21">
        <f t="shared" si="0"/>
        <v>5616</v>
      </c>
      <c r="N24" s="21">
        <f t="shared" si="0"/>
        <v>5616</v>
      </c>
    </row>
    <row r="25" spans="2:14" ht="25">
      <c r="B25" s="14" t="str">
        <f>LOOKUP(B24,B4:C11)</f>
        <v>EOS-1Ds</v>
      </c>
      <c r="C25" s="15" t="str">
        <f>LOOKUP(C24,H4:I9)</f>
        <v>400mm</v>
      </c>
      <c r="D25" s="15" t="s">
        <v>116</v>
      </c>
      <c r="E25" s="15" t="s">
        <v>12</v>
      </c>
      <c r="F25" s="16" t="s">
        <v>15</v>
      </c>
      <c r="G25" s="56"/>
      <c r="H25" s="19">
        <f>C30*F28</f>
        <v>5.16</v>
      </c>
      <c r="I25" s="20">
        <f t="shared" si="0"/>
        <v>5.16</v>
      </c>
      <c r="J25" s="20">
        <f t="shared" si="0"/>
        <v>5.16</v>
      </c>
      <c r="K25" s="20">
        <f t="shared" si="0"/>
        <v>5.16</v>
      </c>
      <c r="L25" s="20">
        <f t="shared" si="0"/>
        <v>5.16</v>
      </c>
      <c r="M25" s="20">
        <f t="shared" si="0"/>
        <v>5.16</v>
      </c>
      <c r="N25" s="20">
        <f t="shared" si="0"/>
        <v>5.16</v>
      </c>
    </row>
    <row r="26" spans="2:14" ht="25">
      <c r="B26" s="14"/>
      <c r="C26" s="15" t="s">
        <v>117</v>
      </c>
      <c r="D26" s="15"/>
      <c r="E26" s="15"/>
      <c r="F26" s="26" t="s">
        <v>121</v>
      </c>
      <c r="G26" s="57"/>
      <c r="H26" s="19">
        <f>D30</f>
        <v>0.7</v>
      </c>
      <c r="I26" s="20">
        <f t="shared" si="0"/>
        <v>0.7</v>
      </c>
      <c r="J26" s="20">
        <f t="shared" si="0"/>
        <v>0.7</v>
      </c>
      <c r="K26" s="20">
        <f t="shared" si="0"/>
        <v>0.7</v>
      </c>
      <c r="L26" s="20">
        <f t="shared" si="0"/>
        <v>0.7</v>
      </c>
      <c r="M26" s="20">
        <f t="shared" si="0"/>
        <v>0.7</v>
      </c>
      <c r="N26" s="20">
        <f t="shared" si="0"/>
        <v>0.7</v>
      </c>
    </row>
    <row r="27" spans="2:14" ht="26" thickBot="1">
      <c r="B27" s="14" t="s">
        <v>124</v>
      </c>
      <c r="C27" s="15" t="s">
        <v>12</v>
      </c>
      <c r="D27" s="15"/>
      <c r="E27" s="15"/>
      <c r="F27" s="24" t="s">
        <v>119</v>
      </c>
      <c r="G27" s="58"/>
      <c r="H27" s="10">
        <v>45</v>
      </c>
      <c r="I27" s="9">
        <f t="shared" ref="I27:N27" si="1">H27+45</f>
        <v>90</v>
      </c>
      <c r="J27" s="9">
        <f t="shared" si="1"/>
        <v>135</v>
      </c>
      <c r="K27" s="9">
        <f t="shared" si="1"/>
        <v>180</v>
      </c>
      <c r="L27" s="9">
        <f t="shared" si="1"/>
        <v>225</v>
      </c>
      <c r="M27" s="9">
        <f t="shared" si="1"/>
        <v>270</v>
      </c>
      <c r="N27" s="9">
        <f t="shared" si="1"/>
        <v>315</v>
      </c>
    </row>
    <row r="28" spans="2:14" ht="26" thickBot="1">
      <c r="B28" s="17" t="s">
        <v>11</v>
      </c>
      <c r="C28" s="18" t="s">
        <v>14</v>
      </c>
      <c r="D28" s="25" t="s">
        <v>120</v>
      </c>
      <c r="E28" s="23" t="s">
        <v>118</v>
      </c>
      <c r="F28" s="5">
        <f>J21</f>
        <v>1.5</v>
      </c>
      <c r="G28" s="60"/>
      <c r="H28" s="4">
        <f t="shared" ref="H28:N28" si="2">INT(H27/(INT(H25*H26*100)/100))+1</f>
        <v>13</v>
      </c>
      <c r="I28" s="4">
        <f t="shared" si="2"/>
        <v>25</v>
      </c>
      <c r="J28" s="4">
        <f t="shared" si="2"/>
        <v>38</v>
      </c>
      <c r="K28" s="4">
        <f t="shared" si="2"/>
        <v>50</v>
      </c>
      <c r="L28" s="4">
        <f t="shared" si="2"/>
        <v>63</v>
      </c>
      <c r="M28" s="4">
        <f t="shared" si="2"/>
        <v>75</v>
      </c>
      <c r="N28" s="4">
        <f t="shared" si="2"/>
        <v>88</v>
      </c>
    </row>
    <row r="29" spans="2:14" ht="25">
      <c r="B29" s="51"/>
      <c r="C29" s="52"/>
      <c r="D29" s="53"/>
      <c r="E29" s="54"/>
      <c r="F29" s="59"/>
      <c r="G29" s="35"/>
      <c r="H29" s="51"/>
      <c r="I29" s="51"/>
      <c r="J29" s="51"/>
      <c r="K29" s="51"/>
      <c r="L29" s="51"/>
      <c r="M29" s="51"/>
      <c r="N29" s="51"/>
    </row>
    <row r="30" spans="2:14" ht="25">
      <c r="B30" s="37">
        <f>LOOKUP(B24,B4:D11)</f>
        <v>3744</v>
      </c>
      <c r="C30" s="38">
        <f>LOOKUP(C24,H4:J9)</f>
        <v>3.44</v>
      </c>
      <c r="D30" s="38">
        <f>J22</f>
        <v>0.7</v>
      </c>
      <c r="E30" s="11">
        <v>10</v>
      </c>
      <c r="F30" s="6">
        <f t="shared" ref="F30:F47" si="3">INT(E30/(INT(C30*D30*100)/100))+1</f>
        <v>5</v>
      </c>
      <c r="G30" s="61"/>
      <c r="H30" s="30">
        <f ca="1">(CELL("contents",F30))*(CELL("contents",H28))</f>
        <v>65</v>
      </c>
      <c r="I30" s="31">
        <f ca="1">(CELL("contents",F30))*(CELL("contents",I28))</f>
        <v>125</v>
      </c>
      <c r="J30" s="31">
        <f ca="1">(CELL("contents",F30))*(CELL("contents",J28))</f>
        <v>190</v>
      </c>
      <c r="K30" s="31">
        <f ca="1">(CELL("contents",F30))*(CELL("contents",K28))</f>
        <v>250</v>
      </c>
      <c r="L30" s="31">
        <f ca="1">(CELL("contents",F30))*(CELL("contents",L28))</f>
        <v>315</v>
      </c>
      <c r="M30" s="31">
        <f ca="1">(CELL("contents",F30))*(CELL("contents",M28))</f>
        <v>375</v>
      </c>
      <c r="N30" s="31">
        <f ca="1">(CELL("contents",F30))*(CELL("contents",N28))</f>
        <v>440</v>
      </c>
    </row>
    <row r="31" spans="2:14" ht="25">
      <c r="B31" s="21">
        <f t="shared" ref="B31:B47" si="4">B30</f>
        <v>3744</v>
      </c>
      <c r="C31" s="20">
        <f t="shared" ref="C31:C47" si="5">C30</f>
        <v>3.44</v>
      </c>
      <c r="D31" s="20">
        <f t="shared" ref="D31:D47" si="6">D30</f>
        <v>0.7</v>
      </c>
      <c r="E31" s="8">
        <f t="shared" ref="E31:E47" si="7">E30+10</f>
        <v>20</v>
      </c>
      <c r="F31" s="6">
        <f t="shared" si="3"/>
        <v>9</v>
      </c>
      <c r="G31" s="61"/>
      <c r="H31" s="32">
        <f ca="1">(CELL("contents",F31))*(CELL("contents",H28))</f>
        <v>117</v>
      </c>
      <c r="I31" s="33">
        <f ca="1">(CELL("contents",F31))*(CELL("contents",I28))</f>
        <v>225</v>
      </c>
      <c r="J31" s="33">
        <f ca="1">(CELL("contents",F31))*(CELL("contents",J28))</f>
        <v>342</v>
      </c>
      <c r="K31" s="33">
        <f ca="1">(CELL("contents",F31))*(CELL("contents",K28))</f>
        <v>450</v>
      </c>
      <c r="L31" s="33">
        <f ca="1">(CELL("contents",F31))*(CELL("contents",L28))</f>
        <v>567</v>
      </c>
      <c r="M31" s="33">
        <f ca="1">(CELL("contents",F31))*(CELL("contents",M28))</f>
        <v>675</v>
      </c>
      <c r="N31" s="33">
        <f ca="1">(CELL("contents",F31))*(CELL("contents",N28))</f>
        <v>792</v>
      </c>
    </row>
    <row r="32" spans="2:14" ht="25">
      <c r="B32" s="21">
        <f t="shared" si="4"/>
        <v>3744</v>
      </c>
      <c r="C32" s="20">
        <f t="shared" si="5"/>
        <v>3.44</v>
      </c>
      <c r="D32" s="20">
        <f t="shared" si="6"/>
        <v>0.7</v>
      </c>
      <c r="E32" s="8">
        <f t="shared" si="7"/>
        <v>30</v>
      </c>
      <c r="F32" s="6">
        <f t="shared" si="3"/>
        <v>13</v>
      </c>
      <c r="G32" s="61"/>
      <c r="H32" s="32">
        <f ca="1">(CELL("contents",F32))*(CELL("contents",H28))</f>
        <v>169</v>
      </c>
      <c r="I32" s="33">
        <f ca="1">(CELL("contents",F32))*(CELL("contents",I28))</f>
        <v>325</v>
      </c>
      <c r="J32" s="33">
        <f ca="1">(CELL("contents",F32))*(CELL("contents",J28))</f>
        <v>494</v>
      </c>
      <c r="K32" s="33">
        <f ca="1">(CELL("contents",F32))*(CELL("contents",K28))</f>
        <v>650</v>
      </c>
      <c r="L32" s="33">
        <f ca="1">(CELL("contents",F32))*(CELL("contents",L28))</f>
        <v>819</v>
      </c>
      <c r="M32" s="33">
        <f ca="1">(CELL("contents",F32))*(CELL("contents",M28))</f>
        <v>975</v>
      </c>
      <c r="N32" s="33">
        <f ca="1">(CELL("contents",F32))*(CELL("contents",N28))</f>
        <v>1144</v>
      </c>
    </row>
    <row r="33" spans="2:14" ht="25">
      <c r="B33" s="21">
        <f t="shared" si="4"/>
        <v>3744</v>
      </c>
      <c r="C33" s="20">
        <f t="shared" si="5"/>
        <v>3.44</v>
      </c>
      <c r="D33" s="20">
        <f t="shared" si="6"/>
        <v>0.7</v>
      </c>
      <c r="E33" s="8">
        <f t="shared" si="7"/>
        <v>40</v>
      </c>
      <c r="F33" s="6">
        <f t="shared" si="3"/>
        <v>17</v>
      </c>
      <c r="G33" s="61"/>
      <c r="H33" s="32">
        <f ca="1">(CELL("contents",F33))*(CELL("contents",H28))</f>
        <v>221</v>
      </c>
      <c r="I33" s="33">
        <f ca="1">(CELL("contents",F33))*(CELL("contents",I28))</f>
        <v>425</v>
      </c>
      <c r="J33" s="33">
        <f ca="1">(CELL("contents",F33))*(CELL("contents",J28))</f>
        <v>646</v>
      </c>
      <c r="K33" s="33">
        <f ca="1">(CELL("contents",F33))*(CELL("contents",K28))</f>
        <v>850</v>
      </c>
      <c r="L33" s="33">
        <f ca="1">(CELL("contents",F33))*(CELL("contents",L28))</f>
        <v>1071</v>
      </c>
      <c r="M33" s="33">
        <f ca="1">(CELL("contents",F33))*(CELL("contents",M28))</f>
        <v>1275</v>
      </c>
      <c r="N33" s="33">
        <f ca="1">(CELL("contents",F33))*(CELL("contents",N28))</f>
        <v>1496</v>
      </c>
    </row>
    <row r="34" spans="2:14" ht="25">
      <c r="B34" s="21">
        <f t="shared" si="4"/>
        <v>3744</v>
      </c>
      <c r="C34" s="20">
        <f t="shared" si="5"/>
        <v>3.44</v>
      </c>
      <c r="D34" s="20">
        <f t="shared" si="6"/>
        <v>0.7</v>
      </c>
      <c r="E34" s="8">
        <f t="shared" si="7"/>
        <v>50</v>
      </c>
      <c r="F34" s="6">
        <f t="shared" si="3"/>
        <v>21</v>
      </c>
      <c r="G34" s="61"/>
      <c r="H34" s="32">
        <f ca="1">(CELL("contents",F34))*(CELL("contents",H28))</f>
        <v>273</v>
      </c>
      <c r="I34" s="33">
        <f ca="1">(CELL("contents",F34))*(CELL("contents",I28))</f>
        <v>525</v>
      </c>
      <c r="J34" s="33">
        <f ca="1">(CELL("contents",F34))*(CELL("contents",J28))</f>
        <v>798</v>
      </c>
      <c r="K34" s="33">
        <f ca="1">(CELL("contents",F34))*(CELL("contents",K28))</f>
        <v>1050</v>
      </c>
      <c r="L34" s="33">
        <f ca="1">(CELL("contents",F34))*(CELL("contents",L28))</f>
        <v>1323</v>
      </c>
      <c r="M34" s="33">
        <f ca="1">(CELL("contents",F34))*(CELL("contents",M28))</f>
        <v>1575</v>
      </c>
      <c r="N34" s="33">
        <f ca="1">(CELL("contents",F34))*(CELL("contents",N28))</f>
        <v>1848</v>
      </c>
    </row>
    <row r="35" spans="2:14" ht="25">
      <c r="B35" s="21">
        <f t="shared" si="4"/>
        <v>3744</v>
      </c>
      <c r="C35" s="20">
        <f t="shared" si="5"/>
        <v>3.44</v>
      </c>
      <c r="D35" s="20">
        <f t="shared" si="6"/>
        <v>0.7</v>
      </c>
      <c r="E35" s="8">
        <f t="shared" si="7"/>
        <v>60</v>
      </c>
      <c r="F35" s="6">
        <f t="shared" si="3"/>
        <v>26</v>
      </c>
      <c r="G35" s="61"/>
      <c r="H35" s="32">
        <f ca="1">(CELL("contents",F35))*(CELL("contents",H28))</f>
        <v>338</v>
      </c>
      <c r="I35" s="33">
        <f ca="1">(CELL("contents",F35))*(CELL("contents",I28))</f>
        <v>650</v>
      </c>
      <c r="J35" s="33">
        <f ca="1">(CELL("contents",F35))*(CELL("contents",J28))</f>
        <v>988</v>
      </c>
      <c r="K35" s="33">
        <f ca="1">(CELL("contents",F35))*(CELL("contents",K28))</f>
        <v>1300</v>
      </c>
      <c r="L35" s="33">
        <f ca="1">(CELL("contents",F35))*(CELL("contents",L28))</f>
        <v>1638</v>
      </c>
      <c r="M35" s="33">
        <f ca="1">(CELL("contents",F35))*(CELL("contents",M28))</f>
        <v>1950</v>
      </c>
      <c r="N35" s="33">
        <f ca="1">(CELL("contents",F35))*(CELL("contents",N28))</f>
        <v>2288</v>
      </c>
    </row>
    <row r="36" spans="2:14" ht="25">
      <c r="B36" s="21">
        <f t="shared" si="4"/>
        <v>3744</v>
      </c>
      <c r="C36" s="20">
        <f t="shared" si="5"/>
        <v>3.44</v>
      </c>
      <c r="D36" s="20">
        <f t="shared" si="6"/>
        <v>0.7</v>
      </c>
      <c r="E36" s="8">
        <f t="shared" si="7"/>
        <v>70</v>
      </c>
      <c r="F36" s="6">
        <f t="shared" si="3"/>
        <v>30</v>
      </c>
      <c r="G36" s="61"/>
      <c r="H36" s="32">
        <f ca="1">(CELL("contents",F36))*(CELL("contents",H28))</f>
        <v>390</v>
      </c>
      <c r="I36" s="33">
        <f ca="1">(CELL("contents",F36))*(CELL("contents",I28))</f>
        <v>750</v>
      </c>
      <c r="J36" s="33">
        <f ca="1">(CELL("contents",F36))*(CELL("contents",J28))</f>
        <v>1140</v>
      </c>
      <c r="K36" s="33">
        <f ca="1">(CELL("contents",F36))*(CELL("contents",K28))</f>
        <v>1500</v>
      </c>
      <c r="L36" s="33">
        <f ca="1">(CELL("contents",F36))*(CELL("contents",L28))</f>
        <v>1890</v>
      </c>
      <c r="M36" s="33">
        <f ca="1">(CELL("contents",F36))*(CELL("contents",M28))</f>
        <v>2250</v>
      </c>
      <c r="N36" s="33">
        <f ca="1">(CELL("contents",F36))*(CELL("contents",N28))</f>
        <v>2640</v>
      </c>
    </row>
    <row r="37" spans="2:14" ht="25">
      <c r="B37" s="21">
        <f t="shared" si="4"/>
        <v>3744</v>
      </c>
      <c r="C37" s="20">
        <f t="shared" si="5"/>
        <v>3.44</v>
      </c>
      <c r="D37" s="20">
        <f t="shared" si="6"/>
        <v>0.7</v>
      </c>
      <c r="E37" s="8">
        <f t="shared" si="7"/>
        <v>80</v>
      </c>
      <c r="F37" s="6">
        <f t="shared" si="3"/>
        <v>34</v>
      </c>
      <c r="G37" s="61"/>
      <c r="H37" s="32">
        <f ca="1">(CELL("contents",F37))*(CELL("contents",H28))</f>
        <v>442</v>
      </c>
      <c r="I37" s="33">
        <f ca="1">(CELL("contents",F37))*(CELL("contents",I28))</f>
        <v>850</v>
      </c>
      <c r="J37" s="33">
        <f ca="1">(CELL("contents",F37))*(CELL("contents",J28))</f>
        <v>1292</v>
      </c>
      <c r="K37" s="33">
        <f ca="1">(CELL("contents",F37))*(CELL("contents",K28))</f>
        <v>1700</v>
      </c>
      <c r="L37" s="33">
        <f ca="1">(CELL("contents",F37))*(CELL("contents",L28))</f>
        <v>2142</v>
      </c>
      <c r="M37" s="33">
        <f ca="1">(CELL("contents",F37))*(CELL("contents",M28))</f>
        <v>2550</v>
      </c>
      <c r="N37" s="33">
        <f ca="1">(CELL("contents",F37))*(CELL("contents",N28))</f>
        <v>2992</v>
      </c>
    </row>
    <row r="38" spans="2:14" ht="25">
      <c r="B38" s="21">
        <f t="shared" si="4"/>
        <v>3744</v>
      </c>
      <c r="C38" s="20">
        <f t="shared" si="5"/>
        <v>3.44</v>
      </c>
      <c r="D38" s="20">
        <f t="shared" si="6"/>
        <v>0.7</v>
      </c>
      <c r="E38" s="8">
        <f t="shared" si="7"/>
        <v>90</v>
      </c>
      <c r="F38" s="6">
        <f t="shared" si="3"/>
        <v>38</v>
      </c>
      <c r="G38" s="61"/>
      <c r="H38" s="32">
        <f ca="1">(CELL("contents",F38))*(CELL("contents",H28))</f>
        <v>494</v>
      </c>
      <c r="I38" s="33">
        <f ca="1">(CELL("contents",F38))*(CELL("contents",I28))</f>
        <v>950</v>
      </c>
      <c r="J38" s="33">
        <f ca="1">(CELL("contents",F38))*(CELL("contents",J28))</f>
        <v>1444</v>
      </c>
      <c r="K38" s="33">
        <f ca="1">(CELL("contents",F38))*(CELL("contents",K28))</f>
        <v>1900</v>
      </c>
      <c r="L38" s="33">
        <f ca="1">(CELL("contents",F38))*(CELL("contents",L28))</f>
        <v>2394</v>
      </c>
      <c r="M38" s="33">
        <f ca="1">(CELL("contents",F38))*(CELL("contents",M28))</f>
        <v>2850</v>
      </c>
      <c r="N38" s="33">
        <f ca="1">(CELL("contents",F38))*(CELL("contents",N28))</f>
        <v>3344</v>
      </c>
    </row>
    <row r="39" spans="2:14" ht="25">
      <c r="B39" s="21">
        <f t="shared" si="4"/>
        <v>3744</v>
      </c>
      <c r="C39" s="20">
        <f t="shared" si="5"/>
        <v>3.44</v>
      </c>
      <c r="D39" s="20">
        <f t="shared" si="6"/>
        <v>0.7</v>
      </c>
      <c r="E39" s="8">
        <f t="shared" si="7"/>
        <v>100</v>
      </c>
      <c r="F39" s="6">
        <f t="shared" si="3"/>
        <v>42</v>
      </c>
      <c r="G39" s="61"/>
      <c r="H39" s="32">
        <f ca="1">(CELL("contents",F39))*(CELL("contents",H28))</f>
        <v>546</v>
      </c>
      <c r="I39" s="33">
        <f ca="1">(CELL("contents",F39))*(CELL("contents",I28))</f>
        <v>1050</v>
      </c>
      <c r="J39" s="33">
        <f ca="1">(CELL("contents",F39))*(CELL("contents",J28))</f>
        <v>1596</v>
      </c>
      <c r="K39" s="33">
        <f ca="1">(CELL("contents",F39))*(CELL("contents",K28))</f>
        <v>2100</v>
      </c>
      <c r="L39" s="33">
        <f ca="1">(CELL("contents",F39))*(CELL("contents",L28))</f>
        <v>2646</v>
      </c>
      <c r="M39" s="33">
        <f ca="1">(CELL("contents",F39))*(CELL("contents",M28))</f>
        <v>3150</v>
      </c>
      <c r="N39" s="33">
        <f ca="1">(CELL("contents",F39))*(CELL("contents",N28))</f>
        <v>3696</v>
      </c>
    </row>
    <row r="40" spans="2:14" ht="25">
      <c r="B40" s="21">
        <f t="shared" si="4"/>
        <v>3744</v>
      </c>
      <c r="C40" s="20">
        <f t="shared" si="5"/>
        <v>3.44</v>
      </c>
      <c r="D40" s="20">
        <f t="shared" si="6"/>
        <v>0.7</v>
      </c>
      <c r="E40" s="8">
        <f t="shared" si="7"/>
        <v>110</v>
      </c>
      <c r="F40" s="6">
        <f t="shared" si="3"/>
        <v>46</v>
      </c>
      <c r="G40" s="61"/>
      <c r="H40" s="32">
        <f ca="1">(CELL("contents",F40))*(CELL("contents",H28))</f>
        <v>598</v>
      </c>
      <c r="I40" s="33">
        <f ca="1">(CELL("contents",F40))*(CELL("contents",I28))</f>
        <v>1150</v>
      </c>
      <c r="J40" s="33">
        <f ca="1">(CELL("contents",F40))*(CELL("contents",J28))</f>
        <v>1748</v>
      </c>
      <c r="K40" s="33">
        <f ca="1">(CELL("contents",F40))*(CELL("contents",K28))</f>
        <v>2300</v>
      </c>
      <c r="L40" s="33">
        <f ca="1">(CELL("contents",F40))*(CELL("contents",L28))</f>
        <v>2898</v>
      </c>
      <c r="M40" s="33">
        <f ca="1">(CELL("contents",F40))*(CELL("contents",M28))</f>
        <v>3450</v>
      </c>
      <c r="N40" s="33">
        <f ca="1">(CELL("contents",F40))*(CELL("contents",N28))</f>
        <v>4048</v>
      </c>
    </row>
    <row r="41" spans="2:14" ht="25">
      <c r="B41" s="21">
        <f t="shared" si="4"/>
        <v>3744</v>
      </c>
      <c r="C41" s="20">
        <f t="shared" si="5"/>
        <v>3.44</v>
      </c>
      <c r="D41" s="20">
        <f t="shared" si="6"/>
        <v>0.7</v>
      </c>
      <c r="E41" s="8">
        <f t="shared" si="7"/>
        <v>120</v>
      </c>
      <c r="F41" s="6">
        <f t="shared" si="3"/>
        <v>51</v>
      </c>
      <c r="G41" s="61"/>
      <c r="H41" s="32">
        <f ca="1">(CELL("contents",F41))*(CELL("contents",H28))</f>
        <v>663</v>
      </c>
      <c r="I41" s="33">
        <f ca="1">(CELL("contents",F41))*(CELL("contents",I28))</f>
        <v>1275</v>
      </c>
      <c r="J41" s="33">
        <f ca="1">(CELL("contents",F41))*(CELL("contents",J28))</f>
        <v>1938</v>
      </c>
      <c r="K41" s="33">
        <f ca="1">(CELL("contents",F41))*(CELL("contents",K28))</f>
        <v>2550</v>
      </c>
      <c r="L41" s="33">
        <f ca="1">(CELL("contents",F41))*(CELL("contents",L28))</f>
        <v>3213</v>
      </c>
      <c r="M41" s="33">
        <f ca="1">(CELL("contents",F41))*(CELL("contents",M28))</f>
        <v>3825</v>
      </c>
      <c r="N41" s="33">
        <f ca="1">(CELL("contents",F41))*(CELL("contents",N28))</f>
        <v>4488</v>
      </c>
    </row>
    <row r="42" spans="2:14" ht="25">
      <c r="B42" s="21">
        <f t="shared" si="4"/>
        <v>3744</v>
      </c>
      <c r="C42" s="20">
        <f t="shared" si="5"/>
        <v>3.44</v>
      </c>
      <c r="D42" s="20">
        <f t="shared" si="6"/>
        <v>0.7</v>
      </c>
      <c r="E42" s="8">
        <f t="shared" si="7"/>
        <v>130</v>
      </c>
      <c r="F42" s="6">
        <f t="shared" si="3"/>
        <v>55</v>
      </c>
      <c r="G42" s="61"/>
      <c r="H42" s="32">
        <f ca="1">(CELL("contents",F42))*(CELL("contents",H28))</f>
        <v>715</v>
      </c>
      <c r="I42" s="33">
        <f ca="1">(CELL("contents",F42))*(CELL("contents",I28))</f>
        <v>1375</v>
      </c>
      <c r="J42" s="33">
        <f ca="1">(CELL("contents",F42))*(CELL("contents",J28))</f>
        <v>2090</v>
      </c>
      <c r="K42" s="33">
        <f ca="1">(CELL("contents",F42))*(CELL("contents",K28))</f>
        <v>2750</v>
      </c>
      <c r="L42" s="33">
        <f ca="1">(CELL("contents",F42))*(CELL("contents",L28))</f>
        <v>3465</v>
      </c>
      <c r="M42" s="33">
        <f ca="1">(CELL("contents",F42))*(CELL("contents",M28))</f>
        <v>4125</v>
      </c>
      <c r="N42" s="33">
        <f ca="1">(CELL("contents",F42))*(CELL("contents",N28))</f>
        <v>4840</v>
      </c>
    </row>
    <row r="43" spans="2:14" ht="25">
      <c r="B43" s="21">
        <f t="shared" si="4"/>
        <v>3744</v>
      </c>
      <c r="C43" s="20">
        <f t="shared" si="5"/>
        <v>3.44</v>
      </c>
      <c r="D43" s="20">
        <f t="shared" si="6"/>
        <v>0.7</v>
      </c>
      <c r="E43" s="8">
        <f t="shared" si="7"/>
        <v>140</v>
      </c>
      <c r="F43" s="6">
        <f t="shared" si="3"/>
        <v>59</v>
      </c>
      <c r="G43" s="61"/>
      <c r="H43" s="32">
        <f ca="1">(CELL("contents",F43))*(CELL("contents",H28))</f>
        <v>767</v>
      </c>
      <c r="I43" s="33">
        <f ca="1">(CELL("contents",F43))*(CELL("contents",I28))</f>
        <v>1475</v>
      </c>
      <c r="J43" s="33">
        <f ca="1">(CELL("contents",F43))*(CELL("contents",J28))</f>
        <v>2242</v>
      </c>
      <c r="K43" s="33">
        <f ca="1">(CELL("contents",F43))*(CELL("contents",K28))</f>
        <v>2950</v>
      </c>
      <c r="L43" s="33">
        <f ca="1">(CELL("contents",F43))*(CELL("contents",L28))</f>
        <v>3717</v>
      </c>
      <c r="M43" s="33">
        <f ca="1">(CELL("contents",F43))*(CELL("contents",M28))</f>
        <v>4425</v>
      </c>
      <c r="N43" s="33">
        <f ca="1">(CELL("contents",F43))*(CELL("contents",N28))</f>
        <v>5192</v>
      </c>
    </row>
    <row r="44" spans="2:14" ht="25">
      <c r="B44" s="21">
        <f t="shared" si="4"/>
        <v>3744</v>
      </c>
      <c r="C44" s="20">
        <f t="shared" si="5"/>
        <v>3.44</v>
      </c>
      <c r="D44" s="20">
        <f t="shared" si="6"/>
        <v>0.7</v>
      </c>
      <c r="E44" s="8">
        <f t="shared" si="7"/>
        <v>150</v>
      </c>
      <c r="F44" s="6">
        <f t="shared" si="3"/>
        <v>63</v>
      </c>
      <c r="G44" s="61"/>
      <c r="H44" s="32">
        <f ca="1">(CELL("contents",F44))*(CELL("contents",H28))</f>
        <v>819</v>
      </c>
      <c r="I44" s="33">
        <f ca="1">(CELL("contents",F44))*(CELL("contents",I28))</f>
        <v>1575</v>
      </c>
      <c r="J44" s="33">
        <f ca="1">(CELL("contents",F44))*(CELL("contents",J28))</f>
        <v>2394</v>
      </c>
      <c r="K44" s="33">
        <f ca="1">(CELL("contents",F44))*(CELL("contents",K28))</f>
        <v>3150</v>
      </c>
      <c r="L44" s="33">
        <f ca="1">(CELL("contents",F44))*(CELL("contents",L28))</f>
        <v>3969</v>
      </c>
      <c r="M44" s="33">
        <f ca="1">(CELL("contents",F44))*(CELL("contents",M28))</f>
        <v>4725</v>
      </c>
      <c r="N44" s="33">
        <f ca="1">(CELL("contents",F44))*(CELL("contents",N28))</f>
        <v>5544</v>
      </c>
    </row>
    <row r="45" spans="2:14" ht="25">
      <c r="B45" s="21">
        <f t="shared" si="4"/>
        <v>3744</v>
      </c>
      <c r="C45" s="20">
        <f t="shared" si="5"/>
        <v>3.44</v>
      </c>
      <c r="D45" s="20">
        <f t="shared" si="6"/>
        <v>0.7</v>
      </c>
      <c r="E45" s="8">
        <f t="shared" si="7"/>
        <v>160</v>
      </c>
      <c r="F45" s="6">
        <f t="shared" si="3"/>
        <v>67</v>
      </c>
      <c r="G45" s="61"/>
      <c r="H45" s="32">
        <f ca="1">(CELL("contents",F45))*(CELL("contents",H28))</f>
        <v>871</v>
      </c>
      <c r="I45" s="33">
        <f ca="1">(CELL("contents",F45))*(CELL("contents",I28))</f>
        <v>1675</v>
      </c>
      <c r="J45" s="33">
        <f ca="1">(CELL("contents",F45))*(CELL("contents",J28))</f>
        <v>2546</v>
      </c>
      <c r="K45" s="33">
        <f ca="1">(CELL("contents",F45))*(CELL("contents",K28))</f>
        <v>3350</v>
      </c>
      <c r="L45" s="33">
        <f ca="1">(CELL("contents",F45))*(CELL("contents",L28))</f>
        <v>4221</v>
      </c>
      <c r="M45" s="33">
        <f ca="1">(CELL("contents",F45))*(CELL("contents",M28))</f>
        <v>5025</v>
      </c>
      <c r="N45" s="33">
        <f ca="1">(CELL("contents",F45))*(CELL("contents",N28))</f>
        <v>5896</v>
      </c>
    </row>
    <row r="46" spans="2:14" ht="25">
      <c r="B46" s="21">
        <f t="shared" si="4"/>
        <v>3744</v>
      </c>
      <c r="C46" s="20">
        <f t="shared" si="5"/>
        <v>3.44</v>
      </c>
      <c r="D46" s="20">
        <f t="shared" si="6"/>
        <v>0.7</v>
      </c>
      <c r="E46" s="8">
        <f t="shared" si="7"/>
        <v>170</v>
      </c>
      <c r="F46" s="6">
        <f t="shared" si="3"/>
        <v>71</v>
      </c>
      <c r="G46" s="61"/>
      <c r="H46" s="32">
        <f ca="1">(CELL("contents",F46))*(CELL("contents",H28))</f>
        <v>923</v>
      </c>
      <c r="I46" s="33">
        <f ca="1">(CELL("contents",F46))*(CELL("contents",I28))</f>
        <v>1775</v>
      </c>
      <c r="J46" s="33">
        <f ca="1">(CELL("contents",F46))*(CELL("contents",J28))</f>
        <v>2698</v>
      </c>
      <c r="K46" s="33">
        <f ca="1">(CELL("contents",F46))*(CELL("contents",K28))</f>
        <v>3550</v>
      </c>
      <c r="L46" s="33">
        <f ca="1">(CELL("contents",F46))*(CELL("contents",L28))</f>
        <v>4473</v>
      </c>
      <c r="M46" s="33">
        <f ca="1">(CELL("contents",F46))*(CELL("contents",M28))</f>
        <v>5325</v>
      </c>
      <c r="N46" s="33">
        <f ca="1">(CELL("contents",F46))*(CELL("contents",N28))</f>
        <v>6248</v>
      </c>
    </row>
    <row r="47" spans="2:14" ht="25">
      <c r="B47" s="21">
        <f t="shared" si="4"/>
        <v>3744</v>
      </c>
      <c r="C47" s="20">
        <f t="shared" si="5"/>
        <v>3.44</v>
      </c>
      <c r="D47" s="20">
        <f t="shared" si="6"/>
        <v>0.7</v>
      </c>
      <c r="E47" s="8">
        <f t="shared" si="7"/>
        <v>180</v>
      </c>
      <c r="F47" s="6">
        <f t="shared" si="3"/>
        <v>76</v>
      </c>
      <c r="G47" s="61"/>
      <c r="H47" s="33">
        <f ca="1">(CELL("contents",F47))*(CELL("contents",H28))</f>
        <v>988</v>
      </c>
      <c r="I47" s="33">
        <f ca="1">(CELL("contents",F47))*(CELL("contents",I28))</f>
        <v>1900</v>
      </c>
      <c r="J47" s="33">
        <f ca="1">(CELL("contents",F47))*(CELL("contents",J28))</f>
        <v>2888</v>
      </c>
      <c r="K47" s="33">
        <f ca="1">(CELL("contents",F47))*(CELL("contents",K28))</f>
        <v>3800</v>
      </c>
      <c r="L47" s="33">
        <f ca="1">(CELL("contents",F47))*(CELL("contents",L28))</f>
        <v>4788</v>
      </c>
      <c r="M47" s="33">
        <f ca="1">(CELL("contents",F47))*(CELL("contents",M28))</f>
        <v>5700</v>
      </c>
      <c r="N47" s="33">
        <f ca="1">(CELL("contents",F47))*(CELL("contents",N28))</f>
        <v>6688</v>
      </c>
    </row>
    <row r="48" spans="2:14" ht="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ht="26" thickBot="1">
      <c r="B49" s="35"/>
      <c r="C49" s="36"/>
      <c r="D49" s="36"/>
      <c r="H49" s="36"/>
      <c r="N49" s="1" t="s">
        <v>115</v>
      </c>
    </row>
    <row r="50" spans="2:14" ht="25">
      <c r="B50" s="42">
        <f>B24</f>
        <v>1</v>
      </c>
      <c r="C50" s="45">
        <f>C24</f>
        <v>6</v>
      </c>
      <c r="D50" s="12"/>
      <c r="E50" s="12" t="s">
        <v>123</v>
      </c>
      <c r="F50" s="13" t="s">
        <v>11</v>
      </c>
      <c r="G50" s="71"/>
      <c r="H50" s="66">
        <f>B56*F54</f>
        <v>8573.76</v>
      </c>
      <c r="I50" s="66">
        <f t="shared" ref="I50:N52" si="8">H50</f>
        <v>8573.76</v>
      </c>
      <c r="J50" s="66">
        <f t="shared" si="8"/>
        <v>8573.76</v>
      </c>
      <c r="K50" s="66">
        <f t="shared" si="8"/>
        <v>8573.76</v>
      </c>
      <c r="L50" s="66">
        <f t="shared" si="8"/>
        <v>8573.76</v>
      </c>
      <c r="M50" s="66">
        <f t="shared" si="8"/>
        <v>8573.76</v>
      </c>
      <c r="N50" s="66">
        <f t="shared" si="8"/>
        <v>8573.76</v>
      </c>
    </row>
    <row r="51" spans="2:14" ht="25">
      <c r="B51" s="14" t="str">
        <f>LOOKUP(B50,B4:C11)</f>
        <v>EOS-1Ds</v>
      </c>
      <c r="C51" s="15" t="str">
        <f>LOOKUP(C24,H4:I9)</f>
        <v>400mm</v>
      </c>
      <c r="D51" s="15" t="s">
        <v>116</v>
      </c>
      <c r="E51" s="15" t="s">
        <v>12</v>
      </c>
      <c r="F51" s="16" t="s">
        <v>15</v>
      </c>
      <c r="G51" s="72"/>
      <c r="H51" s="20">
        <f>C56*F54</f>
        <v>7.8776000000000002</v>
      </c>
      <c r="I51" s="20">
        <f t="shared" si="8"/>
        <v>7.8776000000000002</v>
      </c>
      <c r="J51" s="20">
        <f t="shared" si="8"/>
        <v>7.8776000000000002</v>
      </c>
      <c r="K51" s="20">
        <f t="shared" si="8"/>
        <v>7.8776000000000002</v>
      </c>
      <c r="L51" s="20">
        <f t="shared" si="8"/>
        <v>7.8776000000000002</v>
      </c>
      <c r="M51" s="20">
        <f t="shared" si="8"/>
        <v>7.8776000000000002</v>
      </c>
      <c r="N51" s="20">
        <f t="shared" si="8"/>
        <v>7.8776000000000002</v>
      </c>
    </row>
    <row r="52" spans="2:14" ht="25">
      <c r="B52" s="14"/>
      <c r="C52" s="15" t="s">
        <v>117</v>
      </c>
      <c r="D52" s="15"/>
      <c r="E52" s="15"/>
      <c r="F52" s="26" t="s">
        <v>121</v>
      </c>
      <c r="G52" s="73"/>
      <c r="H52" s="20">
        <f>D56</f>
        <v>0.7</v>
      </c>
      <c r="I52" s="20">
        <f t="shared" si="8"/>
        <v>0.7</v>
      </c>
      <c r="J52" s="20">
        <f t="shared" si="8"/>
        <v>0.7</v>
      </c>
      <c r="K52" s="20">
        <f t="shared" si="8"/>
        <v>0.7</v>
      </c>
      <c r="L52" s="20">
        <f t="shared" si="8"/>
        <v>0.7</v>
      </c>
      <c r="M52" s="20">
        <f t="shared" si="8"/>
        <v>0.7</v>
      </c>
      <c r="N52" s="20">
        <f t="shared" si="8"/>
        <v>0.7</v>
      </c>
    </row>
    <row r="53" spans="2:14" ht="26" thickBot="1">
      <c r="B53" s="14" t="s">
        <v>124</v>
      </c>
      <c r="C53" s="15" t="s">
        <v>12</v>
      </c>
      <c r="D53" s="15"/>
      <c r="E53" s="15"/>
      <c r="F53" s="24" t="s">
        <v>119</v>
      </c>
      <c r="G53" s="86"/>
      <c r="H53" s="18">
        <v>45</v>
      </c>
      <c r="I53" s="9">
        <f t="shared" ref="I53:N53" si="9">H53+45</f>
        <v>90</v>
      </c>
      <c r="J53" s="9">
        <f t="shared" si="9"/>
        <v>135</v>
      </c>
      <c r="K53" s="9">
        <f t="shared" si="9"/>
        <v>180</v>
      </c>
      <c r="L53" s="9">
        <f t="shared" si="9"/>
        <v>225</v>
      </c>
      <c r="M53" s="9">
        <f t="shared" si="9"/>
        <v>270</v>
      </c>
      <c r="N53" s="9">
        <f t="shared" si="9"/>
        <v>315</v>
      </c>
    </row>
    <row r="54" spans="2:14" ht="26" thickBot="1">
      <c r="B54" s="17" t="s">
        <v>11</v>
      </c>
      <c r="C54" s="18" t="s">
        <v>14</v>
      </c>
      <c r="D54" s="25" t="s">
        <v>120</v>
      </c>
      <c r="E54" s="23" t="s">
        <v>118</v>
      </c>
      <c r="F54" s="5">
        <f>J10</f>
        <v>2.29</v>
      </c>
      <c r="G54" s="84"/>
      <c r="H54" s="85">
        <f t="shared" ref="H54:N54" si="10">INT(H53/(INT(H51*H52*100)/100))+1</f>
        <v>9</v>
      </c>
      <c r="I54" s="4">
        <f t="shared" si="10"/>
        <v>17</v>
      </c>
      <c r="J54" s="4">
        <f t="shared" si="10"/>
        <v>25</v>
      </c>
      <c r="K54" s="4">
        <f t="shared" si="10"/>
        <v>33</v>
      </c>
      <c r="L54" s="4">
        <f t="shared" si="10"/>
        <v>41</v>
      </c>
      <c r="M54" s="4">
        <f t="shared" si="10"/>
        <v>50</v>
      </c>
      <c r="N54" s="4">
        <f t="shared" si="10"/>
        <v>58</v>
      </c>
    </row>
    <row r="55" spans="2:14" ht="25">
      <c r="B55" s="76"/>
      <c r="C55" s="63"/>
      <c r="D55" s="64"/>
      <c r="E55" s="87"/>
      <c r="F55" s="88"/>
      <c r="G55" s="75" t="s">
        <v>56</v>
      </c>
      <c r="H55" s="89">
        <f t="shared" ref="H55:N55" ca="1" si="11">(CELL("contents",H50))*(CELL("contents",H52))*(CELL("contents",H54))/1000</f>
        <v>54.014687999999992</v>
      </c>
      <c r="I55" s="90">
        <f t="shared" ca="1" si="11"/>
        <v>102.027744</v>
      </c>
      <c r="J55" s="90">
        <f t="shared" ca="1" si="11"/>
        <v>150.04079999999999</v>
      </c>
      <c r="K55" s="90">
        <f t="shared" ca="1" si="11"/>
        <v>198.053856</v>
      </c>
      <c r="L55" s="90">
        <f t="shared" ca="1" si="11"/>
        <v>246.06691199999997</v>
      </c>
      <c r="M55" s="90">
        <f t="shared" ca="1" si="11"/>
        <v>300.08159999999998</v>
      </c>
      <c r="N55" s="90">
        <f t="shared" ca="1" si="11"/>
        <v>348.09465599999999</v>
      </c>
    </row>
    <row r="56" spans="2:14" ht="25">
      <c r="B56" s="78">
        <f>LOOKUP(B24,B4:D11)</f>
        <v>3744</v>
      </c>
      <c r="C56" s="38">
        <f>LOOKUP(C50,H4:J9)</f>
        <v>3.44</v>
      </c>
      <c r="D56" s="38">
        <f>J22</f>
        <v>0.7</v>
      </c>
      <c r="E56" s="11">
        <v>10</v>
      </c>
      <c r="F56" s="6">
        <f t="shared" ref="F56:F73" si="12">INT(E56/(INT(C56*D56*100)/100))+1</f>
        <v>5</v>
      </c>
      <c r="G56" s="91">
        <f t="shared" ref="G56:G73" ca="1" si="13">((CELL("contents",B56))*(CELL("contents",D56))*(CELL("contents",F56)))/1000</f>
        <v>13.103999999999997</v>
      </c>
      <c r="H56" s="62">
        <f ca="1">((CELL("contents",B56))*(CELL("contents",D56))*(CELL("contents",F56))*(CELL("contents",H50))*(CELL("contents",H52))*(CELL("contents",H54)))/1000000</f>
        <v>707.80847155199979</v>
      </c>
      <c r="I56" s="47">
        <f ca="1">((CELL("contents",B56))*(CELL("contents",D56))*(CELL("contents",F56))*(CELL("contents",I50))*(CELL("contents",I52))*(CELL("contents",I54)))/1000000</f>
        <v>1336.9715573759997</v>
      </c>
      <c r="J56" s="47">
        <f ca="1">((CELL("contents",B56))*(CELL("contents",D56))*(CELL("contents",F56))*(CELL("contents",J50))*(CELL("contents",J52))*(CELL("contents",J54)))/1000000</f>
        <v>1966.1346431999996</v>
      </c>
      <c r="K56" s="47">
        <f ca="1">((CELL("contents",B56))*(CELL("contents",D56))*(CELL("contents",F56))*(CELL("contents",K50))*(CELL("contents",K52))*(CELL("contents",K54)))/1000000</f>
        <v>2595.2977290239996</v>
      </c>
      <c r="L56" s="47">
        <f ca="1">((CELL("contents",B56))*(CELL("contents",D56))*(CELL("contents",F56))*(CELL("contents",L50))*(CELL("contents",L52))*(CELL("contents",L54)))/1000000</f>
        <v>3224.4608148479997</v>
      </c>
      <c r="M56" s="47">
        <f ca="1">((CELL("contents",B56))*(CELL("contents",D56))*(CELL("contents",F56))*(CELL("contents",M50))*(CELL("contents",M52))*(CELL("contents",M54)))/1000000</f>
        <v>3932.2692863999991</v>
      </c>
      <c r="N56" s="47">
        <f ca="1">((CELL("contents",B56))*(CELL("contents",D56))*(CELL("contents",F56))*(CELL("contents",N50))*(CELL("contents",N52))*(CELL("contents",N54)))/1000000</f>
        <v>4561.4323722239988</v>
      </c>
    </row>
    <row r="57" spans="2:14" ht="25">
      <c r="B57" s="79">
        <f t="shared" ref="B57:B73" si="14">B56</f>
        <v>3744</v>
      </c>
      <c r="C57" s="20">
        <f t="shared" ref="C57:C73" si="15">C56</f>
        <v>3.44</v>
      </c>
      <c r="D57" s="20">
        <f t="shared" ref="D57:D73" si="16">D56</f>
        <v>0.7</v>
      </c>
      <c r="E57" s="8">
        <f t="shared" ref="E57:E73" si="17">E56+10</f>
        <v>20</v>
      </c>
      <c r="F57" s="6">
        <f t="shared" si="12"/>
        <v>9</v>
      </c>
      <c r="G57" s="92">
        <f t="shared" ca="1" si="13"/>
        <v>23.587199999999996</v>
      </c>
      <c r="H57" s="62">
        <f ca="1">((CELL("contents",B57))*(CELL("contents",D57))*(CELL("contents",F57))*(CELL("contents",H50))*(CELL("contents",H52))*(CELL("contents",H54)))/1000000</f>
        <v>1274.0552487935997</v>
      </c>
      <c r="I57" s="47">
        <f ca="1">((CELL("contents",B57))*(CELL("contents",D57))*(CELL("contents",F57))*(CELL("contents",I50))*(CELL("contents",I52))*(CELL("contents",I54)))/1000000</f>
        <v>2406.5488032767998</v>
      </c>
      <c r="J57" s="47">
        <f ca="1">((CELL("contents",B57))*(CELL("contents",D57))*(CELL("contents",F57))*(CELL("contents",J50))*(CELL("contents",J52))*(CELL("contents",J54)))/1000000</f>
        <v>3539.042357759999</v>
      </c>
      <c r="K57" s="47">
        <f ca="1">((CELL("contents",B57))*(CELL("contents",D57))*(CELL("contents",F57))*(CELL("contents",K50))*(CELL("contents",K52))*(CELL("contents",K54)))/1000000</f>
        <v>4671.5359122431992</v>
      </c>
      <c r="L57" s="47">
        <f ca="1">((CELL("contents",B57))*(CELL("contents",D57))*(CELL("contents",F57))*(CELL("contents",L50))*(CELL("contents",L52))*(CELL("contents",L54)))/1000000</f>
        <v>5804.0294667263997</v>
      </c>
      <c r="M57" s="47">
        <f ca="1">((CELL("contents",B57))*(CELL("contents",D57))*(CELL("contents",F57))*(CELL("contents",M50))*(CELL("contents",M52))*(CELL("contents",M54)))/1000000</f>
        <v>7078.0847155199981</v>
      </c>
      <c r="N57" s="47">
        <f ca="1">((CELL("contents",B57))*(CELL("contents",D57))*(CELL("contents",F57))*(CELL("contents",N50))*(CELL("contents",N52))*(CELL("contents",N54)))/1000000</f>
        <v>8210.5782700031978</v>
      </c>
    </row>
    <row r="58" spans="2:14" ht="25">
      <c r="B58" s="79">
        <f t="shared" si="14"/>
        <v>3744</v>
      </c>
      <c r="C58" s="20">
        <f t="shared" si="15"/>
        <v>3.44</v>
      </c>
      <c r="D58" s="20">
        <f t="shared" si="16"/>
        <v>0.7</v>
      </c>
      <c r="E58" s="8">
        <f t="shared" si="17"/>
        <v>30</v>
      </c>
      <c r="F58" s="6">
        <f t="shared" si="12"/>
        <v>13</v>
      </c>
      <c r="G58" s="92">
        <f t="shared" ca="1" si="13"/>
        <v>34.070399999999992</v>
      </c>
      <c r="H58" s="62">
        <f ca="1">((CELL("contents",B58))*(CELL("contents",D58))*(CELL("contents",F58))*(CELL("contents",H50))*(CELL("contents",H52))*(CELL("contents",H54)))/1000000</f>
        <v>1840.3020260351993</v>
      </c>
      <c r="I58" s="47">
        <f ca="1">((CELL("contents",B58))*(CELL("contents",D58))*(CELL("contents",F58))*(CELL("contents",I50))*(CELL("contents",I52))*(CELL("contents",I54)))/1000000</f>
        <v>3476.1260491775988</v>
      </c>
      <c r="J58" s="47">
        <f ca="1">((CELL("contents",B58))*(CELL("contents",D58))*(CELL("contents",F58))*(CELL("contents",J50))*(CELL("contents",J52))*(CELL("contents",J54)))/1000000</f>
        <v>5111.950072319999</v>
      </c>
      <c r="K58" s="47">
        <f ca="1">((CELL("contents",B58))*(CELL("contents",D58))*(CELL("contents",F58))*(CELL("contents",K50))*(CELL("contents",K52))*(CELL("contents",K54)))/1000000</f>
        <v>6747.7740954623987</v>
      </c>
      <c r="L58" s="47">
        <f ca="1">((CELL("contents",B58))*(CELL("contents",D58))*(CELL("contents",F58))*(CELL("contents",L50))*(CELL("contents",L52))*(CELL("contents",L54)))/1000000</f>
        <v>8383.5981186047975</v>
      </c>
      <c r="M58" s="47">
        <f ca="1">((CELL("contents",B58))*(CELL("contents",D58))*(CELL("contents",F58))*(CELL("contents",M50))*(CELL("contents",M52))*(CELL("contents",M54)))/1000000</f>
        <v>10223.900144639998</v>
      </c>
      <c r="N58" s="47">
        <f ca="1">((CELL("contents",B58))*(CELL("contents",D58))*(CELL("contents",F58))*(CELL("contents",N50))*(CELL("contents",N52))*(CELL("contents",N54)))/1000000</f>
        <v>11859.724167782397</v>
      </c>
    </row>
    <row r="59" spans="2:14" ht="25">
      <c r="B59" s="79">
        <f t="shared" si="14"/>
        <v>3744</v>
      </c>
      <c r="C59" s="20">
        <f t="shared" si="15"/>
        <v>3.44</v>
      </c>
      <c r="D59" s="20">
        <f t="shared" si="16"/>
        <v>0.7</v>
      </c>
      <c r="E59" s="8">
        <f t="shared" si="17"/>
        <v>40</v>
      </c>
      <c r="F59" s="6">
        <f t="shared" si="12"/>
        <v>17</v>
      </c>
      <c r="G59" s="91">
        <f t="shared" ca="1" si="13"/>
        <v>44.553599999999996</v>
      </c>
      <c r="H59" s="47">
        <f ca="1">((CELL("contents",B59))*(CELL("contents",D59))*(CELL("contents",F59))*(CELL("contents",H50))*(CELL("contents",H52))*(CELL("contents",H54)))/1000000</f>
        <v>2406.5488032768003</v>
      </c>
      <c r="I59" s="47">
        <f ca="1">((CELL("contents",B59))*(CELL("contents",D59))*(CELL("contents",F59))*(CELL("contents",I50))*(CELL("contents",I52))*(CELL("contents",I54)))/1000000</f>
        <v>4545.7032950783996</v>
      </c>
      <c r="J59" s="47">
        <f ca="1">((CELL("contents",B59))*(CELL("contents",D59))*(CELL("contents",F59))*(CELL("contents",J50))*(CELL("contents",J52))*(CELL("contents",J54)))/1000000</f>
        <v>6684.8577868800003</v>
      </c>
      <c r="K59" s="47">
        <f ca="1">((CELL("contents",B59))*(CELL("contents",D59))*(CELL("contents",F59))*(CELL("contents",K50))*(CELL("contents",K52))*(CELL("contents",K54)))/1000000</f>
        <v>8824.0122786816009</v>
      </c>
      <c r="L59" s="47">
        <f ca="1">((CELL("contents",B59))*(CELL("contents",D59))*(CELL("contents",F59))*(CELL("contents",L50))*(CELL("contents",L52))*(CELL("contents",L54)))/1000000</f>
        <v>10963.1667704832</v>
      </c>
      <c r="M59" s="47">
        <f ca="1">((CELL("contents",B59))*(CELL("contents",D59))*(CELL("contents",F59))*(CELL("contents",M50))*(CELL("contents",M52))*(CELL("contents",M54)))/1000000</f>
        <v>13369.715573760001</v>
      </c>
      <c r="N59" s="47">
        <f ca="1">((CELL("contents",B59))*(CELL("contents",D59))*(CELL("contents",F59))*(CELL("contents",N50))*(CELL("contents",N52))*(CELL("contents",N54)))/1000000</f>
        <v>15508.870065561599</v>
      </c>
    </row>
    <row r="60" spans="2:14" ht="25">
      <c r="B60" s="79">
        <f t="shared" si="14"/>
        <v>3744</v>
      </c>
      <c r="C60" s="20">
        <f t="shared" si="15"/>
        <v>3.44</v>
      </c>
      <c r="D60" s="20">
        <f t="shared" si="16"/>
        <v>0.7</v>
      </c>
      <c r="E60" s="8">
        <f t="shared" si="17"/>
        <v>50</v>
      </c>
      <c r="F60" s="6">
        <f t="shared" si="12"/>
        <v>21</v>
      </c>
      <c r="G60" s="91">
        <f t="shared" ca="1" si="13"/>
        <v>55.036799999999992</v>
      </c>
      <c r="H60" s="47">
        <f ca="1">((CELL("contents",B60))*(CELL("contents",D60))*(CELL("contents",F60))*(CELL("contents",H50))*(CELL("contents",H52))*(CELL("contents",H54)))/1000000</f>
        <v>2972.7955805183997</v>
      </c>
      <c r="I60" s="47">
        <f ca="1">((CELL("contents",B60))*(CELL("contents",D60))*(CELL("contents",F60))*(CELL("contents",I50))*(CELL("contents",I52))*(CELL("contents",I54)))/1000000</f>
        <v>5615.280540979199</v>
      </c>
      <c r="J60" s="47">
        <f ca="1">((CELL("contents",B60))*(CELL("contents",D60))*(CELL("contents",F60))*(CELL("contents",J50))*(CELL("contents",J52))*(CELL("contents",J54)))/1000000</f>
        <v>8257.7655014399988</v>
      </c>
      <c r="K60" s="47">
        <f ca="1">((CELL("contents",B60))*(CELL("contents",D60))*(CELL("contents",F60))*(CELL("contents",K50))*(CELL("contents",K52))*(CELL("contents",K54)))/1000000</f>
        <v>10900.2504619008</v>
      </c>
      <c r="L60" s="47">
        <f ca="1">((CELL("contents",B60))*(CELL("contents",D60))*(CELL("contents",F60))*(CELL("contents",L50))*(CELL("contents",L52))*(CELL("contents",L54)))/1000000</f>
        <v>13542.735422361598</v>
      </c>
      <c r="M60" s="47">
        <f ca="1">((CELL("contents",B60))*(CELL("contents",D60))*(CELL("contents",F60))*(CELL("contents",M50))*(CELL("contents",M52))*(CELL("contents",M54)))/1000000</f>
        <v>16515.531002879998</v>
      </c>
      <c r="N60" s="47">
        <f ca="1">((CELL("contents",B60))*(CELL("contents",D60))*(CELL("contents",F60))*(CELL("contents",N50))*(CELL("contents",N52))*(CELL("contents",N54)))/1000000</f>
        <v>19158.015963340797</v>
      </c>
    </row>
    <row r="61" spans="2:14" ht="25">
      <c r="B61" s="79">
        <f t="shared" si="14"/>
        <v>3744</v>
      </c>
      <c r="C61" s="20">
        <f t="shared" si="15"/>
        <v>3.44</v>
      </c>
      <c r="D61" s="20">
        <f t="shared" si="16"/>
        <v>0.7</v>
      </c>
      <c r="E61" s="8">
        <f t="shared" si="17"/>
        <v>60</v>
      </c>
      <c r="F61" s="6">
        <f t="shared" si="12"/>
        <v>26</v>
      </c>
      <c r="G61" s="91">
        <f t="shared" ca="1" si="13"/>
        <v>68.140799999999984</v>
      </c>
      <c r="H61" s="47">
        <f ca="1">((CELL("contents",B61))*(CELL("contents",D61))*(CELL("contents",F61))*(CELL("contents",H50))*(CELL("contents",H52))*(CELL("contents",H54)))/1000000</f>
        <v>3680.6040520703987</v>
      </c>
      <c r="I61" s="47">
        <f ca="1">((CELL("contents",B61))*(CELL("contents",D61))*(CELL("contents",F61))*(CELL("contents",I50))*(CELL("contents",I52))*(CELL("contents",I54)))/1000000</f>
        <v>6952.2520983551976</v>
      </c>
      <c r="J61" s="47">
        <f ca="1">((CELL("contents",B61))*(CELL("contents",D61))*(CELL("contents",F61))*(CELL("contents",J50))*(CELL("contents",J52))*(CELL("contents",J54)))/1000000</f>
        <v>10223.900144639998</v>
      </c>
      <c r="K61" s="47">
        <f ca="1">((CELL("contents",B61))*(CELL("contents",D61))*(CELL("contents",F61))*(CELL("contents",K50))*(CELL("contents",K52))*(CELL("contents",K54)))/1000000</f>
        <v>13495.548190924797</v>
      </c>
      <c r="L61" s="47">
        <f ca="1">((CELL("contents",B61))*(CELL("contents",D61))*(CELL("contents",F61))*(CELL("contents",L50))*(CELL("contents",L52))*(CELL("contents",L54)))/1000000</f>
        <v>16767.196237209595</v>
      </c>
      <c r="M61" s="47">
        <f ca="1">((CELL("contents",B61))*(CELL("contents",D61))*(CELL("contents",F61))*(CELL("contents",M50))*(CELL("contents",M52))*(CELL("contents",M54)))/1000000</f>
        <v>20447.800289279996</v>
      </c>
      <c r="N61" s="47">
        <f ca="1">((CELL("contents",B61))*(CELL("contents",D61))*(CELL("contents",F61))*(CELL("contents",N50))*(CELL("contents",N52))*(CELL("contents",N54)))/1000000</f>
        <v>23719.448335564794</v>
      </c>
    </row>
    <row r="62" spans="2:14" ht="25">
      <c r="B62" s="79">
        <f t="shared" si="14"/>
        <v>3744</v>
      </c>
      <c r="C62" s="20">
        <f t="shared" si="15"/>
        <v>3.44</v>
      </c>
      <c r="D62" s="20">
        <f t="shared" si="16"/>
        <v>0.7</v>
      </c>
      <c r="E62" s="8">
        <f t="shared" si="17"/>
        <v>70</v>
      </c>
      <c r="F62" s="6">
        <f t="shared" si="12"/>
        <v>30</v>
      </c>
      <c r="G62" s="91">
        <f t="shared" ca="1" si="13"/>
        <v>78.623999999999981</v>
      </c>
      <c r="H62" s="47">
        <f ca="1">((CELL("contents",B62))*(CELL("contents",D62))*(CELL("contents",F62))*(CELL("contents",H50))*(CELL("contents",H52))*(CELL("contents",H54)))/1000000</f>
        <v>4246.8508293119994</v>
      </c>
      <c r="I62" s="47">
        <f ca="1">((CELL("contents",B62))*(CELL("contents",D62))*(CELL("contents",F62))*(CELL("contents",I50))*(CELL("contents",I52))*(CELL("contents",I54)))/1000000</f>
        <v>8021.8293442559989</v>
      </c>
      <c r="J62" s="47">
        <f ca="1">((CELL("contents",B62))*(CELL("contents",D62))*(CELL("contents",F62))*(CELL("contents",J50))*(CELL("contents",J52))*(CELL("contents",J54)))/1000000</f>
        <v>11796.807859199997</v>
      </c>
      <c r="K62" s="47">
        <f ca="1">((CELL("contents",B62))*(CELL("contents",D62))*(CELL("contents",F62))*(CELL("contents",K50))*(CELL("contents",K52))*(CELL("contents",K54)))/1000000</f>
        <v>15571.786374143998</v>
      </c>
      <c r="L62" s="47">
        <f ca="1">((CELL("contents",B62))*(CELL("contents",D62))*(CELL("contents",F62))*(CELL("contents",L50))*(CELL("contents",L52))*(CELL("contents",L54)))/1000000</f>
        <v>19346.764889087997</v>
      </c>
      <c r="M62" s="47">
        <f ca="1">((CELL("contents",B62))*(CELL("contents",D62))*(CELL("contents",F62))*(CELL("contents",M50))*(CELL("contents",M52))*(CELL("contents",M54)))/1000000</f>
        <v>23593.615718399993</v>
      </c>
      <c r="N62" s="47">
        <f ca="1">((CELL("contents",B62))*(CELL("contents",D62))*(CELL("contents",F62))*(CELL("contents",N50))*(CELL("contents",N52))*(CELL("contents",N54)))/1000000</f>
        <v>27368.594233343993</v>
      </c>
    </row>
    <row r="63" spans="2:14" ht="25">
      <c r="B63" s="79">
        <f t="shared" si="14"/>
        <v>3744</v>
      </c>
      <c r="C63" s="20">
        <f t="shared" si="15"/>
        <v>3.44</v>
      </c>
      <c r="D63" s="20">
        <f t="shared" si="16"/>
        <v>0.7</v>
      </c>
      <c r="E63" s="8">
        <f t="shared" si="17"/>
        <v>80</v>
      </c>
      <c r="F63" s="6">
        <f t="shared" si="12"/>
        <v>34</v>
      </c>
      <c r="G63" s="91">
        <f t="shared" ca="1" si="13"/>
        <v>89.107199999999992</v>
      </c>
      <c r="H63" s="47">
        <f ca="1">((CELL("contents",B63))*(CELL("contents",D63))*(CELL("contents",F63))*(CELL("contents",H50))*(CELL("contents",H52))*(CELL("contents",H54)))/1000000</f>
        <v>4813.0976065536006</v>
      </c>
      <c r="I63" s="47">
        <f ca="1">((CELL("contents",B63))*(CELL("contents",D63))*(CELL("contents",F63))*(CELL("contents",I50))*(CELL("contents",I52))*(CELL("contents",I54)))/1000000</f>
        <v>9091.4065901567992</v>
      </c>
      <c r="J63" s="47">
        <f ca="1">((CELL("contents",B63))*(CELL("contents",D63))*(CELL("contents",F63))*(CELL("contents",J50))*(CELL("contents",J52))*(CELL("contents",J54)))/1000000</f>
        <v>13369.715573760001</v>
      </c>
      <c r="K63" s="47">
        <f ca="1">((CELL("contents",B63))*(CELL("contents",D63))*(CELL("contents",F63))*(CELL("contents",K50))*(CELL("contents",K52))*(CELL("contents",K54)))/1000000</f>
        <v>17648.024557363202</v>
      </c>
      <c r="L63" s="47">
        <f ca="1">((CELL("contents",B63))*(CELL("contents",D63))*(CELL("contents",F63))*(CELL("contents",L50))*(CELL("contents",L52))*(CELL("contents",L54)))/1000000</f>
        <v>21926.3335409664</v>
      </c>
      <c r="M63" s="47">
        <f ca="1">((CELL("contents",B63))*(CELL("contents",D63))*(CELL("contents",F63))*(CELL("contents",M50))*(CELL("contents",M52))*(CELL("contents",M54)))/1000000</f>
        <v>26739.431147520001</v>
      </c>
      <c r="N63" s="47">
        <f ca="1">((CELL("contents",B63))*(CELL("contents",D63))*(CELL("contents",F63))*(CELL("contents",N50))*(CELL("contents",N52))*(CELL("contents",N54)))/1000000</f>
        <v>31017.740131123199</v>
      </c>
    </row>
    <row r="64" spans="2:14" ht="25">
      <c r="B64" s="79">
        <f t="shared" si="14"/>
        <v>3744</v>
      </c>
      <c r="C64" s="20">
        <f t="shared" si="15"/>
        <v>3.44</v>
      </c>
      <c r="D64" s="20">
        <f t="shared" si="16"/>
        <v>0.7</v>
      </c>
      <c r="E64" s="8">
        <f t="shared" si="17"/>
        <v>90</v>
      </c>
      <c r="F64" s="6">
        <f t="shared" si="12"/>
        <v>38</v>
      </c>
      <c r="G64" s="91">
        <f t="shared" ca="1" si="13"/>
        <v>99.590399999999988</v>
      </c>
      <c r="H64" s="47">
        <f ca="1">((CELL("contents",B64))*(CELL("contents",D64))*(CELL("contents",F64))*(CELL("contents",H50))*(CELL("contents",H52))*(CELL("contents",H54)))/1000000</f>
        <v>5379.3443837951991</v>
      </c>
      <c r="I64" s="47">
        <f ca="1">((CELL("contents",B64))*(CELL("contents",D64))*(CELL("contents",F64))*(CELL("contents",I50))*(CELL("contents",I52))*(CELL("contents",I54)))/1000000</f>
        <v>10160.9838360576</v>
      </c>
      <c r="J64" s="47">
        <f ca="1">((CELL("contents",B64))*(CELL("contents",D64))*(CELL("contents",F64))*(CELL("contents",J50))*(CELL("contents",J52))*(CELL("contents",J54)))/1000000</f>
        <v>14942.623288319999</v>
      </c>
      <c r="K64" s="47">
        <f ca="1">((CELL("contents",B64))*(CELL("contents",D64))*(CELL("contents",F64))*(CELL("contents",K50))*(CELL("contents",K52))*(CELL("contents",K54)))/1000000</f>
        <v>19724.262740582399</v>
      </c>
      <c r="L64" s="47">
        <f ca="1">((CELL("contents",B64))*(CELL("contents",D64))*(CELL("contents",F64))*(CELL("contents",L50))*(CELL("contents",L52))*(CELL("contents",L54)))/1000000</f>
        <v>24505.902192844798</v>
      </c>
      <c r="M64" s="47">
        <f ca="1">((CELL("contents",B64))*(CELL("contents",D64))*(CELL("contents",F64))*(CELL("contents",M50))*(CELL("contents",M52))*(CELL("contents",M54)))/1000000</f>
        <v>29885.246576639998</v>
      </c>
      <c r="N64" s="47">
        <f ca="1">((CELL("contents",B64))*(CELL("contents",D64))*(CELL("contents",F64))*(CELL("contents",N50))*(CELL("contents",N52))*(CELL("contents",N54)))/1000000</f>
        <v>34666.886028902394</v>
      </c>
    </row>
    <row r="65" spans="2:14" ht="25">
      <c r="B65" s="79">
        <f t="shared" si="14"/>
        <v>3744</v>
      </c>
      <c r="C65" s="20">
        <f t="shared" si="15"/>
        <v>3.44</v>
      </c>
      <c r="D65" s="20">
        <f t="shared" si="16"/>
        <v>0.7</v>
      </c>
      <c r="E65" s="8">
        <f t="shared" si="17"/>
        <v>100</v>
      </c>
      <c r="F65" s="6">
        <f t="shared" si="12"/>
        <v>42</v>
      </c>
      <c r="G65" s="91">
        <f t="shared" ca="1" si="13"/>
        <v>110.07359999999998</v>
      </c>
      <c r="H65" s="47">
        <f ca="1">((CELL("contents",B65))*(CELL("contents",D65))*(CELL("contents",F65))*(CELL("contents",H50))*(CELL("contents",H52))*(CELL("contents",H54)))/1000000</f>
        <v>5945.5911610367993</v>
      </c>
      <c r="I65" s="47">
        <f ca="1">((CELL("contents",B65))*(CELL("contents",D65))*(CELL("contents",F65))*(CELL("contents",I50))*(CELL("contents",I52))*(CELL("contents",I54)))/1000000</f>
        <v>11230.561081958398</v>
      </c>
      <c r="J65" s="47">
        <f ca="1">((CELL("contents",B65))*(CELL("contents",D65))*(CELL("contents",F65))*(CELL("contents",J50))*(CELL("contents",J52))*(CELL("contents",J54)))/1000000</f>
        <v>16515.531002879998</v>
      </c>
      <c r="K65" s="47">
        <f ca="1">((CELL("contents",B65))*(CELL("contents",D65))*(CELL("contents",F65))*(CELL("contents",K50))*(CELL("contents",K52))*(CELL("contents",K54)))/1000000</f>
        <v>21800.500923801599</v>
      </c>
      <c r="L65" s="47">
        <f ca="1">((CELL("contents",B65))*(CELL("contents",D65))*(CELL("contents",F65))*(CELL("contents",L50))*(CELL("contents",L52))*(CELL("contents",L54)))/1000000</f>
        <v>27085.470844723197</v>
      </c>
      <c r="M65" s="47">
        <f ca="1">((CELL("contents",B65))*(CELL("contents",D65))*(CELL("contents",F65))*(CELL("contents",M50))*(CELL("contents",M52))*(CELL("contents",M54)))/1000000</f>
        <v>33031.062005759995</v>
      </c>
      <c r="N65" s="47">
        <f ca="1">((CELL("contents",B65))*(CELL("contents",D65))*(CELL("contents",F65))*(CELL("contents",N50))*(CELL("contents",N52))*(CELL("contents",N54)))/1000000</f>
        <v>38316.031926681593</v>
      </c>
    </row>
    <row r="66" spans="2:14" ht="25">
      <c r="B66" s="79">
        <f t="shared" si="14"/>
        <v>3744</v>
      </c>
      <c r="C66" s="20">
        <f t="shared" si="15"/>
        <v>3.44</v>
      </c>
      <c r="D66" s="20">
        <f t="shared" si="16"/>
        <v>0.7</v>
      </c>
      <c r="E66" s="8">
        <f t="shared" si="17"/>
        <v>110</v>
      </c>
      <c r="F66" s="6">
        <f t="shared" si="12"/>
        <v>46</v>
      </c>
      <c r="G66" s="91">
        <f t="shared" ca="1" si="13"/>
        <v>120.55679999999998</v>
      </c>
      <c r="H66" s="47">
        <f ca="1">((CELL("contents",B66))*(CELL("contents",D66))*(CELL("contents",F66))*(CELL("contents",H50))*(CELL("contents",H52))*(CELL("contents",H54)))/1000000</f>
        <v>6511.8379382783987</v>
      </c>
      <c r="I66" s="47">
        <f ca="1">((CELL("contents",B66))*(CELL("contents",D66))*(CELL("contents",F66))*(CELL("contents",I50))*(CELL("contents",I52))*(CELL("contents",I54)))/1000000</f>
        <v>12300.138327859198</v>
      </c>
      <c r="J66" s="47">
        <f ca="1">((CELL("contents",B66))*(CELL("contents",D66))*(CELL("contents",F66))*(CELL("contents",J50))*(CELL("contents",J52))*(CELL("contents",J54)))/1000000</f>
        <v>18088.43871744</v>
      </c>
      <c r="K66" s="47">
        <f ca="1">((CELL("contents",B66))*(CELL("contents",D66))*(CELL("contents",F66))*(CELL("contents",K50))*(CELL("contents",K52))*(CELL("contents",K54)))/1000000</f>
        <v>23876.739107020796</v>
      </c>
      <c r="L66" s="47">
        <f ca="1">((CELL("contents",B66))*(CELL("contents",D66))*(CELL("contents",F66))*(CELL("contents",L50))*(CELL("contents",L52))*(CELL("contents",L54)))/1000000</f>
        <v>29665.039496601596</v>
      </c>
      <c r="M66" s="47">
        <f ca="1">((CELL("contents",B66))*(CELL("contents",D66))*(CELL("contents",F66))*(CELL("contents",M50))*(CELL("contents",M52))*(CELL("contents",M54)))/1000000</f>
        <v>36176.87743488</v>
      </c>
      <c r="N66" s="47">
        <f ca="1">((CELL("contents",B66))*(CELL("contents",D66))*(CELL("contents",F66))*(CELL("contents",N50))*(CELL("contents",N52))*(CELL("contents",N54)))/1000000</f>
        <v>41965.177824460792</v>
      </c>
    </row>
    <row r="67" spans="2:14" ht="25">
      <c r="B67" s="79">
        <f t="shared" si="14"/>
        <v>3744</v>
      </c>
      <c r="C67" s="20">
        <f t="shared" si="15"/>
        <v>3.44</v>
      </c>
      <c r="D67" s="20">
        <f t="shared" si="16"/>
        <v>0.7</v>
      </c>
      <c r="E67" s="8">
        <f t="shared" si="17"/>
        <v>120</v>
      </c>
      <c r="F67" s="6">
        <f t="shared" si="12"/>
        <v>51</v>
      </c>
      <c r="G67" s="91">
        <f t="shared" ca="1" si="13"/>
        <v>133.66079999999999</v>
      </c>
      <c r="H67" s="47">
        <f ca="1">((CELL("contents",B67))*(CELL("contents",D67))*(CELL("contents",F67))*(CELL("contents",H50))*(CELL("contents",H52))*(CELL("contents",H54)))/1000000</f>
        <v>7219.6464098303995</v>
      </c>
      <c r="I67" s="47">
        <f ca="1">((CELL("contents",B67))*(CELL("contents",D67))*(CELL("contents",F67))*(CELL("contents",I50))*(CELL("contents",I52))*(CELL("contents",I54)))/1000000</f>
        <v>13637.109885235199</v>
      </c>
      <c r="J67" s="47">
        <f ca="1">((CELL("contents",B67))*(CELL("contents",D67))*(CELL("contents",F67))*(CELL("contents",J50))*(CELL("contents",J52))*(CELL("contents",J54)))/1000000</f>
        <v>20054.573360639999</v>
      </c>
      <c r="K67" s="47">
        <f ca="1">((CELL("contents",B67))*(CELL("contents",D67))*(CELL("contents",F67))*(CELL("contents",K50))*(CELL("contents",K52))*(CELL("contents",K54)))/1000000</f>
        <v>26472.036836044797</v>
      </c>
      <c r="L67" s="47">
        <f ca="1">((CELL("contents",B67))*(CELL("contents",D67))*(CELL("contents",F67))*(CELL("contents",L50))*(CELL("contents",L52))*(CELL("contents",L54)))/1000000</f>
        <v>32889.500311449599</v>
      </c>
      <c r="M67" s="47">
        <f ca="1">((CELL("contents",B67))*(CELL("contents",D67))*(CELL("contents",F67))*(CELL("contents",M50))*(CELL("contents",M52))*(CELL("contents",M54)))/1000000</f>
        <v>40109.146721279998</v>
      </c>
      <c r="N67" s="47">
        <f ca="1">((CELL("contents",B67))*(CELL("contents",D67))*(CELL("contents",F67))*(CELL("contents",N50))*(CELL("contents",N52))*(CELL("contents",N54)))/1000000</f>
        <v>46526.6101966848</v>
      </c>
    </row>
    <row r="68" spans="2:14" ht="25">
      <c r="B68" s="79">
        <f t="shared" si="14"/>
        <v>3744</v>
      </c>
      <c r="C68" s="20">
        <f t="shared" si="15"/>
        <v>3.44</v>
      </c>
      <c r="D68" s="20">
        <f t="shared" si="16"/>
        <v>0.7</v>
      </c>
      <c r="E68" s="8">
        <f t="shared" si="17"/>
        <v>130</v>
      </c>
      <c r="F68" s="6">
        <f t="shared" si="12"/>
        <v>55</v>
      </c>
      <c r="G68" s="91">
        <f t="shared" ca="1" si="13"/>
        <v>144.14399999999998</v>
      </c>
      <c r="H68" s="47">
        <f ca="1">((CELL("contents",B68))*(CELL("contents",D68))*(CELL("contents",F68))*(CELL("contents",H50))*(CELL("contents",H52))*(CELL("contents",H54)))/1000000</f>
        <v>7785.893187071998</v>
      </c>
      <c r="I68" s="47">
        <f ca="1">((CELL("contents",B68))*(CELL("contents",D68))*(CELL("contents",F68))*(CELL("contents",I50))*(CELL("contents",I52))*(CELL("contents",I54)))/1000000</f>
        <v>14706.687131135996</v>
      </c>
      <c r="J68" s="47">
        <f ca="1">((CELL("contents",B68))*(CELL("contents",D68))*(CELL("contents",F68))*(CELL("contents",J50))*(CELL("contents",J52))*(CELL("contents",J54)))/1000000</f>
        <v>21627.481075199994</v>
      </c>
      <c r="K68" s="47">
        <f ca="1">((CELL("contents",B68))*(CELL("contents",D68))*(CELL("contents",F68))*(CELL("contents",K50))*(CELL("contents",K52))*(CELL("contents",K54)))/1000000</f>
        <v>28548.275019263991</v>
      </c>
      <c r="L68" s="47">
        <f ca="1">((CELL("contents",B68))*(CELL("contents",D68))*(CELL("contents",F68))*(CELL("contents",L50))*(CELL("contents",L52))*(CELL("contents",L54)))/1000000</f>
        <v>35469.068963327991</v>
      </c>
      <c r="M68" s="47">
        <f ca="1">((CELL("contents",B68))*(CELL("contents",D68))*(CELL("contents",F68))*(CELL("contents",M50))*(CELL("contents",M52))*(CELL("contents",M54)))/1000000</f>
        <v>43254.962150399988</v>
      </c>
      <c r="N68" s="47">
        <f ca="1">((CELL("contents",B68))*(CELL("contents",D68))*(CELL("contents",F68))*(CELL("contents",N50))*(CELL("contents",N52))*(CELL("contents",N54)))/1000000</f>
        <v>50175.756094463992</v>
      </c>
    </row>
    <row r="69" spans="2:14" ht="25">
      <c r="B69" s="79">
        <f t="shared" si="14"/>
        <v>3744</v>
      </c>
      <c r="C69" s="20">
        <f t="shared" si="15"/>
        <v>3.44</v>
      </c>
      <c r="D69" s="20">
        <f t="shared" si="16"/>
        <v>0.7</v>
      </c>
      <c r="E69" s="8">
        <f t="shared" si="17"/>
        <v>140</v>
      </c>
      <c r="F69" s="6">
        <f t="shared" si="12"/>
        <v>59</v>
      </c>
      <c r="G69" s="91">
        <f t="shared" ca="1" si="13"/>
        <v>154.62719999999999</v>
      </c>
      <c r="H69" s="47">
        <f ca="1">((CELL("contents",B69))*(CELL("contents",D69))*(CELL("contents",F69))*(CELL("contents",H50))*(CELL("contents",H52))*(CELL("contents",H54)))/1000000</f>
        <v>8352.1399643135992</v>
      </c>
      <c r="I69" s="47">
        <f ca="1">((CELL("contents",B69))*(CELL("contents",D69))*(CELL("contents",F69))*(CELL("contents",I50))*(CELL("contents",I52))*(CELL("contents",I54)))/1000000</f>
        <v>15776.264377036798</v>
      </c>
      <c r="J69" s="47">
        <f ca="1">((CELL("contents",B69))*(CELL("contents",D69))*(CELL("contents",F69))*(CELL("contents",J50))*(CELL("contents",J52))*(CELL("contents",J54)))/1000000</f>
        <v>23200.38878976</v>
      </c>
      <c r="K69" s="47">
        <f ca="1">((CELL("contents",B69))*(CELL("contents",D69))*(CELL("contents",F69))*(CELL("contents",K50))*(CELL("contents",K52))*(CELL("contents",K54)))/1000000</f>
        <v>30624.513202483195</v>
      </c>
      <c r="L69" s="47">
        <f ca="1">((CELL("contents",B69))*(CELL("contents",D69))*(CELL("contents",F69))*(CELL("contents",L50))*(CELL("contents",L52))*(CELL("contents",L54)))/1000000</f>
        <v>38048.637615206397</v>
      </c>
      <c r="M69" s="47">
        <f ca="1">((CELL("contents",B69))*(CELL("contents",D69))*(CELL("contents",F69))*(CELL("contents",M50))*(CELL("contents",M52))*(CELL("contents",M54)))/1000000</f>
        <v>46400.77757952</v>
      </c>
      <c r="N69" s="47">
        <f ca="1">((CELL("contents",B69))*(CELL("contents",D69))*(CELL("contents",F69))*(CELL("contents",N50))*(CELL("contents",N52))*(CELL("contents",N54)))/1000000</f>
        <v>53824.901992243198</v>
      </c>
    </row>
    <row r="70" spans="2:14" ht="25">
      <c r="B70" s="79">
        <f t="shared" si="14"/>
        <v>3744</v>
      </c>
      <c r="C70" s="20">
        <f t="shared" si="15"/>
        <v>3.44</v>
      </c>
      <c r="D70" s="20">
        <f t="shared" si="16"/>
        <v>0.7</v>
      </c>
      <c r="E70" s="8">
        <f t="shared" si="17"/>
        <v>150</v>
      </c>
      <c r="F70" s="6">
        <f t="shared" si="12"/>
        <v>63</v>
      </c>
      <c r="G70" s="91">
        <f t="shared" ca="1" si="13"/>
        <v>165.1104</v>
      </c>
      <c r="H70" s="47">
        <f ca="1">((CELL("contents",B70))*(CELL("contents",D70))*(CELL("contents",F70))*(CELL("contents",H50))*(CELL("contents",H52))*(CELL("contents",H54)))/1000000</f>
        <v>8918.3867415551995</v>
      </c>
      <c r="I70" s="47">
        <f ca="1">((CELL("contents",B70))*(CELL("contents",D70))*(CELL("contents",F70))*(CELL("contents",I50))*(CELL("contents",I52))*(CELL("contents",I54)))/1000000</f>
        <v>16845.841622937598</v>
      </c>
      <c r="J70" s="47">
        <f ca="1">((CELL("contents",B70))*(CELL("contents",D70))*(CELL("contents",F70))*(CELL("contents",J50))*(CELL("contents",J52))*(CELL("contents",J54)))/1000000</f>
        <v>24773.296504319998</v>
      </c>
      <c r="K70" s="47">
        <f ca="1">((CELL("contents",B70))*(CELL("contents",D70))*(CELL("contents",F70))*(CELL("contents",K50))*(CELL("contents",K52))*(CELL("contents",K54)))/1000000</f>
        <v>32700.751385702395</v>
      </c>
      <c r="L70" s="47">
        <f ca="1">((CELL("contents",B70))*(CELL("contents",D70))*(CELL("contents",F70))*(CELL("contents",L50))*(CELL("contents",L52))*(CELL("contents",L54)))/1000000</f>
        <v>40628.206267084803</v>
      </c>
      <c r="M70" s="47">
        <f ca="1">((CELL("contents",B70))*(CELL("contents",D70))*(CELL("contents",F70))*(CELL("contents",M50))*(CELL("contents",M52))*(CELL("contents",M54)))/1000000</f>
        <v>49546.593008639997</v>
      </c>
      <c r="N70" s="47">
        <f ca="1">((CELL("contents",B70))*(CELL("contents",D70))*(CELL("contents",F70))*(CELL("contents",N50))*(CELL("contents",N52))*(CELL("contents",N54)))/1000000</f>
        <v>57474.047890022397</v>
      </c>
    </row>
    <row r="71" spans="2:14" ht="25">
      <c r="B71" s="79">
        <f t="shared" si="14"/>
        <v>3744</v>
      </c>
      <c r="C71" s="20">
        <f t="shared" si="15"/>
        <v>3.44</v>
      </c>
      <c r="D71" s="20">
        <f t="shared" si="16"/>
        <v>0.7</v>
      </c>
      <c r="E71" s="8">
        <f t="shared" si="17"/>
        <v>160</v>
      </c>
      <c r="F71" s="6">
        <f t="shared" si="12"/>
        <v>67</v>
      </c>
      <c r="G71" s="91">
        <f t="shared" ca="1" si="13"/>
        <v>175.59359999999998</v>
      </c>
      <c r="H71" s="47">
        <f ca="1">((CELL("contents",B71))*(CELL("contents",D71))*(CELL("contents",F71))*(CELL("contents",H50))*(CELL("contents",H52))*(CELL("contents",H54)))/1000000</f>
        <v>9484.6335187967979</v>
      </c>
      <c r="I71" s="47">
        <f ca="1">((CELL("contents",B71))*(CELL("contents",D71))*(CELL("contents",F71))*(CELL("contents",I50))*(CELL("contents",I52))*(CELL("contents",I54)))/1000000</f>
        <v>17915.418868838398</v>
      </c>
      <c r="J71" s="47">
        <f ca="1">((CELL("contents",B71))*(CELL("contents",D71))*(CELL("contents",F71))*(CELL("contents",J50))*(CELL("contents",J52))*(CELL("contents",J54)))/1000000</f>
        <v>26346.204218879993</v>
      </c>
      <c r="K71" s="47">
        <f ca="1">((CELL("contents",B71))*(CELL("contents",D71))*(CELL("contents",F71))*(CELL("contents",K50))*(CELL("contents",K52))*(CELL("contents",K54)))/1000000</f>
        <v>34776.989568921592</v>
      </c>
      <c r="L71" s="47">
        <f ca="1">((CELL("contents",B71))*(CELL("contents",D71))*(CELL("contents",F71))*(CELL("contents",L50))*(CELL("contents",L52))*(CELL("contents",L54)))/1000000</f>
        <v>43207.774918963187</v>
      </c>
      <c r="M71" s="47">
        <f ca="1">((CELL("contents",B71))*(CELL("contents",D71))*(CELL("contents",F71))*(CELL("contents",M50))*(CELL("contents",M52))*(CELL("contents",M54)))/1000000</f>
        <v>52692.408437759987</v>
      </c>
      <c r="N71" s="47">
        <f ca="1">((CELL("contents",B71))*(CELL("contents",D71))*(CELL("contents",F71))*(CELL("contents",N50))*(CELL("contents",N52))*(CELL("contents",N54)))/1000000</f>
        <v>61123.193787801589</v>
      </c>
    </row>
    <row r="72" spans="2:14" ht="25">
      <c r="B72" s="79">
        <f t="shared" si="14"/>
        <v>3744</v>
      </c>
      <c r="C72" s="20">
        <f t="shared" si="15"/>
        <v>3.44</v>
      </c>
      <c r="D72" s="20">
        <f t="shared" si="16"/>
        <v>0.7</v>
      </c>
      <c r="E72" s="8">
        <f t="shared" si="17"/>
        <v>170</v>
      </c>
      <c r="F72" s="6">
        <f t="shared" si="12"/>
        <v>71</v>
      </c>
      <c r="G72" s="91">
        <f t="shared" ca="1" si="13"/>
        <v>186.07679999999999</v>
      </c>
      <c r="H72" s="47">
        <f ca="1">((CELL("contents",B72))*(CELL("contents",D72))*(CELL("contents",F72))*(CELL("contents",H50))*(CELL("contents",H52))*(CELL("contents",H54)))/1000000</f>
        <v>10050.880296038398</v>
      </c>
      <c r="I72" s="47">
        <f ca="1">((CELL("contents",B72))*(CELL("contents",D72))*(CELL("contents",F72))*(CELL("contents",I50))*(CELL("contents",I52))*(CELL("contents",I54)))/1000000</f>
        <v>18984.996114739195</v>
      </c>
      <c r="J72" s="47">
        <f ca="1">((CELL("contents",B72))*(CELL("contents",D72))*(CELL("contents",F72))*(CELL("contents",J50))*(CELL("contents",J52))*(CELL("contents",J54)))/1000000</f>
        <v>27919.111933439995</v>
      </c>
      <c r="K72" s="47">
        <f ca="1">((CELL("contents",B72))*(CELL("contents",D72))*(CELL("contents",F72))*(CELL("contents",K50))*(CELL("contents",K52))*(CELL("contents",K54)))/1000000</f>
        <v>36853.227752140796</v>
      </c>
      <c r="L72" s="47">
        <f ca="1">((CELL("contents",B72))*(CELL("contents",D72))*(CELL("contents",F72))*(CELL("contents",L50))*(CELL("contents",L52))*(CELL("contents",L54)))/1000000</f>
        <v>45787.343570841593</v>
      </c>
      <c r="M72" s="47">
        <f ca="1">((CELL("contents",B72))*(CELL("contents",D72))*(CELL("contents",F72))*(CELL("contents",M50))*(CELL("contents",M52))*(CELL("contents",M54)))/1000000</f>
        <v>55838.223866879991</v>
      </c>
      <c r="N72" s="47">
        <f ca="1">((CELL("contents",B72))*(CELL("contents",D72))*(CELL("contents",F72))*(CELL("contents",N50))*(CELL("contents",N52))*(CELL("contents",N54)))/1000000</f>
        <v>64772.339685580788</v>
      </c>
    </row>
    <row r="73" spans="2:14" ht="26" thickBot="1">
      <c r="B73" s="80">
        <f t="shared" si="14"/>
        <v>3744</v>
      </c>
      <c r="C73" s="81">
        <f t="shared" si="15"/>
        <v>3.44</v>
      </c>
      <c r="D73" s="81">
        <f t="shared" si="16"/>
        <v>0.7</v>
      </c>
      <c r="E73" s="82">
        <f t="shared" si="17"/>
        <v>180</v>
      </c>
      <c r="F73" s="83">
        <f t="shared" si="12"/>
        <v>76</v>
      </c>
      <c r="G73" s="91">
        <f t="shared" ca="1" si="13"/>
        <v>199.18079999999998</v>
      </c>
      <c r="H73" s="47">
        <f ca="1">((CELL("contents",B73))*(CELL("contents",D73))*(CELL("contents",F73))*(CELL("contents",H50))*(CELL("contents",H52))*(CELL("contents",H54)))/1000000</f>
        <v>10758.688767590398</v>
      </c>
      <c r="I73" s="47">
        <f ca="1">((CELL("contents",B73))*(CELL("contents",D73))*(CELL("contents",F73))*(CELL("contents",I50))*(CELL("contents",I52))*(CELL("contents",I54)))/1000000</f>
        <v>20321.967672115199</v>
      </c>
      <c r="J73" s="47">
        <f ca="1">((CELL("contents",B73))*(CELL("contents",D73))*(CELL("contents",F73))*(CELL("contents",J50))*(CELL("contents",J52))*(CELL("contents",J54)))/1000000</f>
        <v>29885.246576639998</v>
      </c>
      <c r="K73" s="47">
        <f ca="1">((CELL("contents",B73))*(CELL("contents",D73))*(CELL("contents",F73))*(CELL("contents",K50))*(CELL("contents",K52))*(CELL("contents",K54)))/1000000</f>
        <v>39448.525481164797</v>
      </c>
      <c r="L73" s="47">
        <f ca="1">((CELL("contents",B73))*(CELL("contents",D73))*(CELL("contents",F73))*(CELL("contents",L50))*(CELL("contents",L52))*(CELL("contents",L54)))/1000000</f>
        <v>49011.804385689597</v>
      </c>
      <c r="M73" s="47">
        <f ca="1">((CELL("contents",B73))*(CELL("contents",D73))*(CELL("contents",F73))*(CELL("contents",M50))*(CELL("contents",M52))*(CELL("contents",M54)))/1000000</f>
        <v>59770.493153279996</v>
      </c>
      <c r="N73" s="47">
        <f ca="1">((CELL("contents",B73))*(CELL("contents",D73))*(CELL("contents",F73))*(CELL("contents",N50))*(CELL("contents",N52))*(CELL("contents",N54)))/1000000</f>
        <v>69333.772057804788</v>
      </c>
    </row>
  </sheetData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baseColWidth="12" defaultRowHeight="17" x14ac:dyDescent="0"/>
  <sheetData>
    <row r="1" spans="1:16" ht="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">
      <c r="A2" s="1"/>
      <c r="B2" s="1"/>
      <c r="C2" s="1"/>
      <c r="D2" s="1" t="s">
        <v>114</v>
      </c>
      <c r="E2" s="1"/>
      <c r="F2" s="1"/>
      <c r="G2" s="104"/>
      <c r="H2" s="104"/>
      <c r="I2" s="104"/>
      <c r="J2" s="104" t="s">
        <v>16</v>
      </c>
      <c r="K2" s="1"/>
      <c r="L2" s="1"/>
      <c r="M2" s="104"/>
      <c r="N2" s="1"/>
      <c r="O2" s="1"/>
      <c r="P2" s="1"/>
    </row>
    <row r="3" spans="1:16" ht="25">
      <c r="A3" s="1"/>
      <c r="B3" s="40"/>
      <c r="C3" s="107" t="s">
        <v>122</v>
      </c>
      <c r="D3" s="108" t="s">
        <v>124</v>
      </c>
      <c r="E3" s="108" t="s">
        <v>123</v>
      </c>
      <c r="F3" s="159" t="s">
        <v>22</v>
      </c>
      <c r="G3" s="104"/>
      <c r="H3" s="40"/>
      <c r="I3" s="107" t="s">
        <v>4</v>
      </c>
      <c r="J3" s="108" t="s">
        <v>24</v>
      </c>
      <c r="K3" s="27" t="s">
        <v>106</v>
      </c>
      <c r="L3" s="1"/>
      <c r="M3" s="2" t="s">
        <v>18</v>
      </c>
      <c r="N3" s="2"/>
      <c r="O3" s="40">
        <f>F35</f>
        <v>0</v>
      </c>
      <c r="P3" s="1"/>
    </row>
    <row r="4" spans="1:16" ht="25">
      <c r="A4" s="1"/>
      <c r="B4" s="40">
        <v>11</v>
      </c>
      <c r="C4" s="108" t="s">
        <v>25</v>
      </c>
      <c r="D4" s="40">
        <v>2304</v>
      </c>
      <c r="E4" s="40">
        <v>3456</v>
      </c>
      <c r="F4" s="108" t="s">
        <v>23</v>
      </c>
      <c r="G4" s="104"/>
      <c r="H4" s="40">
        <v>1</v>
      </c>
      <c r="I4" s="108" t="s">
        <v>63</v>
      </c>
      <c r="J4" s="2">
        <v>79.05</v>
      </c>
      <c r="K4" s="40">
        <v>57.62</v>
      </c>
      <c r="L4" s="1"/>
      <c r="M4" s="185" t="s">
        <v>19</v>
      </c>
      <c r="N4" s="186"/>
      <c r="O4" s="160">
        <f>D37</f>
        <v>0.7</v>
      </c>
      <c r="P4" s="1"/>
    </row>
    <row r="5" spans="1:16" ht="25">
      <c r="A5" s="1"/>
      <c r="B5" s="40">
        <v>12</v>
      </c>
      <c r="C5" s="1"/>
      <c r="D5" s="1">
        <v>2592</v>
      </c>
      <c r="E5" s="1">
        <v>3456</v>
      </c>
      <c r="F5" s="108" t="s">
        <v>23</v>
      </c>
      <c r="G5" s="104"/>
      <c r="H5" s="40">
        <v>2</v>
      </c>
      <c r="I5" s="108" t="s">
        <v>64</v>
      </c>
      <c r="J5" s="2">
        <v>64.3</v>
      </c>
      <c r="K5" s="40">
        <v>45.47</v>
      </c>
      <c r="L5" s="1"/>
      <c r="M5" s="1"/>
      <c r="N5" s="1"/>
      <c r="O5" s="1"/>
      <c r="P5" s="1"/>
    </row>
    <row r="6" spans="1:16" ht="25">
      <c r="A6" s="1"/>
      <c r="B6" s="40">
        <v>13</v>
      </c>
      <c r="C6" s="108" t="s">
        <v>49</v>
      </c>
      <c r="D6" s="40">
        <v>2304</v>
      </c>
      <c r="E6" s="40">
        <v>3456</v>
      </c>
      <c r="F6" s="108" t="s">
        <v>50</v>
      </c>
      <c r="G6" s="104"/>
      <c r="H6" s="40">
        <v>3</v>
      </c>
      <c r="I6" s="108" t="s">
        <v>0</v>
      </c>
      <c r="J6" s="2">
        <v>50.48</v>
      </c>
      <c r="K6" s="40">
        <v>34.89</v>
      </c>
      <c r="L6" s="1"/>
      <c r="M6" s="113"/>
      <c r="N6" s="113"/>
      <c r="O6" s="113"/>
      <c r="P6" s="1"/>
    </row>
    <row r="7" spans="1:16" ht="25">
      <c r="A7" s="1"/>
      <c r="B7" s="40">
        <v>14</v>
      </c>
      <c r="C7" s="1"/>
      <c r="D7" s="1">
        <v>2592</v>
      </c>
      <c r="E7" s="1">
        <v>3456</v>
      </c>
      <c r="F7" s="108" t="s">
        <v>23</v>
      </c>
      <c r="G7" s="104"/>
      <c r="H7" s="40">
        <v>4</v>
      </c>
      <c r="I7" s="108" t="s">
        <v>26</v>
      </c>
      <c r="J7" s="2">
        <v>44.83</v>
      </c>
      <c r="K7" s="40">
        <v>30.75</v>
      </c>
      <c r="L7" s="1"/>
      <c r="M7" s="114" t="s">
        <v>27</v>
      </c>
      <c r="N7" s="115"/>
      <c r="O7" s="116"/>
      <c r="P7" s="1"/>
    </row>
    <row r="8" spans="1:16" ht="25">
      <c r="A8" s="1"/>
      <c r="B8" s="40">
        <v>15</v>
      </c>
      <c r="C8" s="108" t="s">
        <v>1</v>
      </c>
      <c r="D8" s="40">
        <v>2432</v>
      </c>
      <c r="E8" s="40">
        <v>3648</v>
      </c>
      <c r="F8" s="108" t="s">
        <v>23</v>
      </c>
      <c r="G8" s="104"/>
      <c r="H8" s="40">
        <v>5</v>
      </c>
      <c r="I8" s="108" t="s">
        <v>67</v>
      </c>
      <c r="J8" s="2">
        <v>40.270000000000003</v>
      </c>
      <c r="K8" s="40">
        <v>27.47</v>
      </c>
      <c r="L8" s="1"/>
      <c r="M8" s="1"/>
      <c r="N8" s="1"/>
      <c r="O8" s="1"/>
      <c r="P8" s="1"/>
    </row>
    <row r="9" spans="1:16" ht="25">
      <c r="A9" s="1"/>
      <c r="B9" s="40">
        <v>16</v>
      </c>
      <c r="C9" s="108"/>
      <c r="D9" s="2">
        <v>2736</v>
      </c>
      <c r="E9" s="2">
        <v>3648</v>
      </c>
      <c r="F9" s="108" t="s">
        <v>23</v>
      </c>
      <c r="G9" s="104"/>
      <c r="H9" s="40">
        <v>6</v>
      </c>
      <c r="I9" s="108" t="s">
        <v>68</v>
      </c>
      <c r="J9" s="2">
        <v>36.53</v>
      </c>
      <c r="K9" s="40">
        <v>24.81</v>
      </c>
      <c r="L9" s="1"/>
      <c r="M9" s="1" t="s">
        <v>28</v>
      </c>
      <c r="N9" s="1" t="s">
        <v>29</v>
      </c>
      <c r="O9" s="1"/>
      <c r="P9" s="1"/>
    </row>
    <row r="10" spans="1:16" ht="25">
      <c r="A10" s="1"/>
      <c r="B10" s="40">
        <v>17</v>
      </c>
      <c r="C10" s="108" t="s">
        <v>30</v>
      </c>
      <c r="D10" s="40">
        <v>2432</v>
      </c>
      <c r="E10" s="40">
        <v>3648</v>
      </c>
      <c r="F10" s="108" t="s">
        <v>23</v>
      </c>
      <c r="G10" s="104"/>
      <c r="H10" s="40">
        <v>8</v>
      </c>
      <c r="I10" s="40" t="s">
        <v>71</v>
      </c>
      <c r="J10" s="2">
        <v>33.4</v>
      </c>
      <c r="K10" s="40">
        <v>22.62</v>
      </c>
      <c r="L10" s="1"/>
      <c r="M10" s="105"/>
      <c r="N10" s="1"/>
      <c r="O10" s="1"/>
      <c r="P10" s="1"/>
    </row>
    <row r="11" spans="1:16" ht="25">
      <c r="A11" s="1"/>
      <c r="B11" s="40">
        <v>18</v>
      </c>
      <c r="C11" s="108"/>
      <c r="D11" s="40">
        <v>2736</v>
      </c>
      <c r="E11" s="40">
        <v>3648</v>
      </c>
      <c r="F11" s="108" t="s">
        <v>23</v>
      </c>
      <c r="G11" s="104"/>
      <c r="H11" s="40">
        <v>9</v>
      </c>
      <c r="I11" s="40" t="s">
        <v>72</v>
      </c>
      <c r="J11" s="2">
        <v>30.75</v>
      </c>
      <c r="K11" s="40">
        <v>20.78</v>
      </c>
      <c r="L11" s="1"/>
      <c r="M11" s="106"/>
      <c r="N11" s="1"/>
      <c r="O11" s="1"/>
      <c r="P11" s="1"/>
    </row>
    <row r="12" spans="1:16" ht="25">
      <c r="A12" s="1"/>
      <c r="B12" s="40">
        <v>19</v>
      </c>
      <c r="C12" s="108" t="s">
        <v>31</v>
      </c>
      <c r="D12" s="2">
        <v>2432</v>
      </c>
      <c r="E12" s="2">
        <v>3648</v>
      </c>
      <c r="F12" s="108" t="s">
        <v>23</v>
      </c>
      <c r="G12" s="104"/>
      <c r="H12" s="40">
        <v>10</v>
      </c>
      <c r="I12" s="40" t="s">
        <v>73</v>
      </c>
      <c r="J12" s="161">
        <v>26.53</v>
      </c>
      <c r="K12" s="40">
        <v>17.86</v>
      </c>
      <c r="L12" s="1"/>
      <c r="M12" s="1" t="s">
        <v>111</v>
      </c>
      <c r="N12" s="1"/>
      <c r="O12" s="1"/>
      <c r="P12" s="1"/>
    </row>
    <row r="13" spans="1:16" ht="25">
      <c r="A13" s="1"/>
      <c r="B13" s="40">
        <v>20</v>
      </c>
      <c r="C13" s="108"/>
      <c r="D13" s="40">
        <v>2736</v>
      </c>
      <c r="E13" s="2">
        <v>3648</v>
      </c>
      <c r="F13" s="108" t="s">
        <v>23</v>
      </c>
      <c r="G13" s="104"/>
      <c r="H13" s="40">
        <v>11</v>
      </c>
      <c r="I13" s="40" t="s">
        <v>74</v>
      </c>
      <c r="J13" s="161">
        <v>21.36</v>
      </c>
      <c r="K13" s="40">
        <v>14.33</v>
      </c>
      <c r="L13" s="1"/>
      <c r="M13" s="1"/>
      <c r="N13" s="1"/>
      <c r="O13" s="1"/>
      <c r="P13" s="1"/>
    </row>
    <row r="14" spans="1:16" ht="25">
      <c r="A14" s="1"/>
      <c r="B14" s="40">
        <v>21</v>
      </c>
      <c r="C14" s="108" t="s">
        <v>32</v>
      </c>
      <c r="D14" s="40">
        <v>2432</v>
      </c>
      <c r="E14" s="40">
        <v>3648</v>
      </c>
      <c r="F14" s="108" t="s">
        <v>23</v>
      </c>
      <c r="G14" s="104"/>
      <c r="H14" s="40">
        <v>12</v>
      </c>
      <c r="I14" s="40" t="s">
        <v>2</v>
      </c>
      <c r="J14" s="161">
        <v>15.04</v>
      </c>
      <c r="K14" s="40">
        <v>10.06</v>
      </c>
      <c r="L14" s="1"/>
      <c r="M14" s="1"/>
      <c r="N14" s="1"/>
      <c r="O14" s="1"/>
      <c r="P14" s="1"/>
    </row>
    <row r="15" spans="1:16" ht="25">
      <c r="A15" s="1"/>
      <c r="B15" s="40">
        <v>22</v>
      </c>
      <c r="C15" s="108"/>
      <c r="D15" s="2">
        <v>2736</v>
      </c>
      <c r="E15" s="40">
        <v>3648</v>
      </c>
      <c r="F15" s="108" t="s">
        <v>23</v>
      </c>
      <c r="G15" s="104"/>
      <c r="H15" s="40">
        <v>13</v>
      </c>
      <c r="I15" s="40" t="s">
        <v>76</v>
      </c>
      <c r="J15" s="2"/>
      <c r="K15" s="40"/>
      <c r="L15" s="1"/>
      <c r="M15" s="1"/>
      <c r="N15" s="1"/>
      <c r="O15" s="1"/>
      <c r="P15" s="1"/>
    </row>
    <row r="16" spans="1:16" ht="25">
      <c r="A16" s="1"/>
      <c r="B16" s="40">
        <v>23</v>
      </c>
      <c r="C16" s="108" t="s">
        <v>33</v>
      </c>
      <c r="D16" s="40">
        <v>2592</v>
      </c>
      <c r="E16" s="40">
        <v>3872</v>
      </c>
      <c r="F16" s="108" t="s">
        <v>23</v>
      </c>
      <c r="G16" s="104"/>
      <c r="H16" s="40">
        <v>14</v>
      </c>
      <c r="I16" s="40" t="s">
        <v>34</v>
      </c>
      <c r="J16" s="2"/>
      <c r="K16" s="40"/>
      <c r="L16" s="1"/>
      <c r="M16" s="1"/>
      <c r="N16" s="1"/>
      <c r="O16" s="1"/>
      <c r="P16" s="1"/>
    </row>
    <row r="17" spans="1:16" ht="25">
      <c r="A17" s="1"/>
      <c r="B17" s="40">
        <v>24</v>
      </c>
      <c r="C17" s="108" t="s">
        <v>35</v>
      </c>
      <c r="D17" s="40">
        <v>2592</v>
      </c>
      <c r="E17" s="40">
        <v>3872</v>
      </c>
      <c r="F17" s="108" t="s">
        <v>23</v>
      </c>
      <c r="G17" s="104"/>
      <c r="H17" s="40">
        <v>15</v>
      </c>
      <c r="I17" s="40" t="s">
        <v>36</v>
      </c>
      <c r="J17" s="161">
        <v>8.8800000000000008</v>
      </c>
      <c r="K17" s="40">
        <v>5.93</v>
      </c>
      <c r="L17" s="1"/>
      <c r="M17" s="1"/>
      <c r="N17" s="1"/>
      <c r="O17" s="1"/>
      <c r="P17" s="1"/>
    </row>
    <row r="18" spans="1:16" ht="25">
      <c r="A18" s="1"/>
      <c r="B18" s="40">
        <v>25</v>
      </c>
      <c r="C18" s="108" t="s">
        <v>37</v>
      </c>
      <c r="D18" s="40">
        <v>2592</v>
      </c>
      <c r="E18" s="40">
        <v>3872</v>
      </c>
      <c r="F18" s="108" t="s">
        <v>23</v>
      </c>
      <c r="G18" s="104"/>
      <c r="H18" s="40">
        <v>16</v>
      </c>
      <c r="I18" s="40" t="s">
        <v>79</v>
      </c>
      <c r="J18" s="2"/>
      <c r="K18" s="40"/>
      <c r="L18" s="1"/>
      <c r="M18" s="1"/>
      <c r="N18" s="1"/>
      <c r="O18" s="1"/>
      <c r="P18" s="1"/>
    </row>
    <row r="19" spans="1:16" ht="25">
      <c r="A19" s="1"/>
      <c r="B19" s="40">
        <v>26</v>
      </c>
      <c r="C19" s="108" t="s">
        <v>38</v>
      </c>
      <c r="D19" s="40">
        <v>3072</v>
      </c>
      <c r="E19" s="40">
        <v>4608</v>
      </c>
      <c r="F19" s="108" t="s">
        <v>23</v>
      </c>
      <c r="G19" s="104"/>
      <c r="H19" s="40">
        <v>17</v>
      </c>
      <c r="I19" s="40" t="s">
        <v>80</v>
      </c>
      <c r="J19" s="161">
        <v>7.19</v>
      </c>
      <c r="K19" s="40">
        <v>4.8</v>
      </c>
      <c r="L19" s="1"/>
      <c r="M19" s="1"/>
      <c r="N19" s="1"/>
      <c r="O19" s="1"/>
      <c r="P19" s="1"/>
    </row>
    <row r="20" spans="1:16" ht="25">
      <c r="A20" s="1"/>
      <c r="B20" s="40">
        <v>27</v>
      </c>
      <c r="C20" s="108" t="s">
        <v>39</v>
      </c>
      <c r="D20" s="40">
        <v>3456</v>
      </c>
      <c r="E20" s="40">
        <v>4608</v>
      </c>
      <c r="F20" s="108" t="s">
        <v>23</v>
      </c>
      <c r="G20" s="104"/>
      <c r="H20" s="40">
        <v>18</v>
      </c>
      <c r="I20" s="40" t="s">
        <v>81</v>
      </c>
      <c r="J20" s="161">
        <v>5.6</v>
      </c>
      <c r="K20" s="40">
        <v>3.73</v>
      </c>
      <c r="L20" s="1"/>
      <c r="M20" s="1"/>
      <c r="N20" s="1"/>
      <c r="O20" s="1"/>
      <c r="P20" s="1"/>
    </row>
    <row r="21" spans="1:16" ht="25">
      <c r="A21" s="1"/>
      <c r="B21" s="40">
        <v>28</v>
      </c>
      <c r="C21" s="108" t="s">
        <v>40</v>
      </c>
      <c r="D21" s="40">
        <v>3240</v>
      </c>
      <c r="E21" s="40">
        <v>4320</v>
      </c>
      <c r="F21" s="108" t="s">
        <v>23</v>
      </c>
      <c r="G21" s="104"/>
      <c r="H21" s="40">
        <v>19</v>
      </c>
      <c r="I21" s="40" t="s">
        <v>82</v>
      </c>
      <c r="J21" s="2"/>
      <c r="K21" s="40"/>
      <c r="L21" s="1"/>
      <c r="M21" s="1"/>
      <c r="N21" s="1"/>
      <c r="O21" s="1"/>
      <c r="P21" s="1"/>
    </row>
    <row r="22" spans="1:16" ht="25">
      <c r="A22" s="1"/>
      <c r="B22" s="40">
        <v>29</v>
      </c>
      <c r="C22" s="108" t="s">
        <v>41</v>
      </c>
      <c r="D22" s="40">
        <v>2736</v>
      </c>
      <c r="E22" s="40">
        <v>3648</v>
      </c>
      <c r="F22" s="108" t="s">
        <v>23</v>
      </c>
      <c r="G22" s="104"/>
      <c r="H22" s="40">
        <v>20</v>
      </c>
      <c r="I22" s="40" t="s">
        <v>113</v>
      </c>
      <c r="J22" s="2"/>
      <c r="K22" s="40"/>
      <c r="L22" s="1"/>
      <c r="M22" s="1"/>
      <c r="N22" s="1"/>
      <c r="O22" s="1"/>
      <c r="P22" s="1"/>
    </row>
    <row r="23" spans="1:16" ht="25">
      <c r="A23" s="1"/>
      <c r="B23" s="40">
        <v>30</v>
      </c>
      <c r="C23" s="108"/>
      <c r="D23" s="40"/>
      <c r="E23" s="40"/>
      <c r="F23" s="108" t="s">
        <v>23</v>
      </c>
      <c r="G23" s="104"/>
      <c r="H23" s="40">
        <v>21</v>
      </c>
      <c r="I23" s="40" t="s">
        <v>83</v>
      </c>
      <c r="J23" s="161">
        <v>3.78</v>
      </c>
      <c r="K23" s="40">
        <v>2.52</v>
      </c>
      <c r="L23" s="1"/>
      <c r="M23" s="1"/>
      <c r="N23" s="1"/>
      <c r="O23" s="1"/>
      <c r="P23" s="1"/>
    </row>
    <row r="24" spans="1:16" ht="25">
      <c r="A24" s="1"/>
      <c r="B24" s="40">
        <v>31</v>
      </c>
      <c r="C24" s="108"/>
      <c r="D24" s="40"/>
      <c r="E24" s="40"/>
      <c r="F24" s="108" t="s">
        <v>23</v>
      </c>
      <c r="G24" s="104"/>
      <c r="H24" s="40">
        <v>22</v>
      </c>
      <c r="I24" s="40" t="s">
        <v>84</v>
      </c>
      <c r="J24" s="2"/>
      <c r="K24" s="40"/>
      <c r="L24" s="1"/>
      <c r="M24" s="1"/>
      <c r="N24" s="1"/>
      <c r="O24" s="1"/>
      <c r="P24" s="1"/>
    </row>
    <row r="25" spans="1:16" ht="25">
      <c r="A25" s="1"/>
      <c r="B25" s="40">
        <v>32</v>
      </c>
      <c r="C25" s="108"/>
      <c r="D25" s="40"/>
      <c r="E25" s="40"/>
      <c r="F25" s="108" t="s">
        <v>23</v>
      </c>
      <c r="G25" s="104"/>
      <c r="H25" s="40">
        <v>23</v>
      </c>
      <c r="I25" s="40" t="s">
        <v>103</v>
      </c>
      <c r="J25" s="2"/>
      <c r="K25" s="40"/>
      <c r="L25" s="1"/>
      <c r="M25" s="1"/>
      <c r="N25" s="1"/>
      <c r="O25" s="1"/>
      <c r="P25" s="1"/>
    </row>
    <row r="26" spans="1:16" ht="25">
      <c r="A26" s="1"/>
      <c r="B26" s="40">
        <v>33</v>
      </c>
      <c r="C26" s="108"/>
      <c r="D26" s="40"/>
      <c r="E26" s="40"/>
      <c r="F26" s="108" t="s">
        <v>23</v>
      </c>
      <c r="G26" s="104"/>
      <c r="H26" s="40">
        <v>24</v>
      </c>
      <c r="I26" s="40" t="s">
        <v>52</v>
      </c>
      <c r="J26" s="161">
        <v>2.52</v>
      </c>
      <c r="K26" s="40">
        <v>1.68</v>
      </c>
      <c r="L26" s="1"/>
      <c r="M26" s="1"/>
      <c r="N26" s="1"/>
      <c r="O26" s="1"/>
      <c r="P26" s="1"/>
    </row>
    <row r="27" spans="1:16" ht="25">
      <c r="A27" s="1"/>
      <c r="B27" s="40">
        <v>34</v>
      </c>
      <c r="C27" s="108"/>
      <c r="D27" s="40"/>
      <c r="E27" s="40"/>
      <c r="F27" s="108" t="s">
        <v>23</v>
      </c>
      <c r="G27" s="104"/>
      <c r="H27" s="2">
        <v>25</v>
      </c>
      <c r="I27" s="40" t="s">
        <v>53</v>
      </c>
      <c r="J27" s="2"/>
      <c r="K27" s="40"/>
      <c r="L27" s="1"/>
      <c r="M27" s="1"/>
      <c r="N27" s="1"/>
      <c r="O27" s="1"/>
      <c r="P27" s="1"/>
    </row>
    <row r="28" spans="1:16" ht="25">
      <c r="A28" s="1"/>
      <c r="B28" s="117"/>
      <c r="C28" s="118"/>
      <c r="D28" s="119"/>
      <c r="E28" s="117"/>
      <c r="F28" s="48"/>
      <c r="G28" s="104"/>
      <c r="H28" s="15"/>
      <c r="I28" s="35"/>
      <c r="J28" s="35"/>
      <c r="K28" s="1"/>
      <c r="L28" s="1"/>
      <c r="M28" s="1"/>
      <c r="N28" s="1"/>
      <c r="O28" s="1"/>
      <c r="P28" s="1"/>
    </row>
    <row r="29" spans="1:16" ht="25">
      <c r="A29" s="1"/>
      <c r="B29" s="120" t="s">
        <v>59</v>
      </c>
      <c r="C29" s="121" t="s">
        <v>60</v>
      </c>
      <c r="D29" s="122" t="s">
        <v>61</v>
      </c>
      <c r="E29" s="162"/>
      <c r="F29" s="112" t="s">
        <v>43</v>
      </c>
      <c r="G29" s="104"/>
      <c r="H29" s="15"/>
      <c r="I29" s="35"/>
      <c r="J29" s="35"/>
      <c r="K29" s="1"/>
      <c r="L29" s="1"/>
      <c r="M29" s="1"/>
      <c r="N29" s="1"/>
      <c r="O29" s="1"/>
      <c r="P29" s="1"/>
    </row>
    <row r="30" spans="1:16" ht="26" thickBot="1">
      <c r="A30" s="1"/>
      <c r="B30" s="1"/>
      <c r="C30" s="1"/>
      <c r="D30" s="1"/>
      <c r="E30" s="1"/>
      <c r="F30" s="1"/>
      <c r="G30" s="104"/>
      <c r="H30" s="1"/>
      <c r="I30" s="1"/>
      <c r="J30" s="1"/>
      <c r="K30" s="1"/>
      <c r="L30" s="1"/>
      <c r="M30" s="3" t="s">
        <v>13</v>
      </c>
      <c r="N30" s="1"/>
      <c r="O30" s="1"/>
      <c r="P30" s="1"/>
    </row>
    <row r="31" spans="1:16" ht="25">
      <c r="A31" s="1"/>
      <c r="B31" s="94">
        <v>27</v>
      </c>
      <c r="C31" s="95">
        <v>17</v>
      </c>
      <c r="D31" s="65"/>
      <c r="E31" s="65" t="s">
        <v>123</v>
      </c>
      <c r="F31" s="13" t="s">
        <v>44</v>
      </c>
      <c r="G31" s="71"/>
      <c r="H31" s="163">
        <f>LOOKUP(B31,B2:E27)</f>
        <v>4608</v>
      </c>
      <c r="I31" s="163">
        <f>H31</f>
        <v>4608</v>
      </c>
      <c r="J31" s="163">
        <f t="shared" ref="J31:L33" si="0">I31</f>
        <v>4608</v>
      </c>
      <c r="K31" s="163">
        <f t="shared" si="0"/>
        <v>4608</v>
      </c>
      <c r="L31" s="163">
        <f t="shared" si="0"/>
        <v>4608</v>
      </c>
      <c r="M31" s="163">
        <f>L31</f>
        <v>4608</v>
      </c>
      <c r="N31" s="163">
        <f t="shared" ref="N31:O33" si="1">M31</f>
        <v>4608</v>
      </c>
      <c r="O31" s="164">
        <f t="shared" si="1"/>
        <v>4608</v>
      </c>
      <c r="P31" s="1"/>
    </row>
    <row r="32" spans="1:16" ht="25">
      <c r="A32" s="1"/>
      <c r="B32" s="96" t="str">
        <f>LOOKUP(B31,B2:C16)</f>
        <v>Nikon-J1</v>
      </c>
      <c r="C32" s="2" t="str">
        <f>LOOKUP(C31,H4:I27)</f>
        <v>105mm</v>
      </c>
      <c r="D32" s="2" t="s">
        <v>116</v>
      </c>
      <c r="E32" s="2" t="s">
        <v>12</v>
      </c>
      <c r="F32" s="16" t="s">
        <v>45</v>
      </c>
      <c r="G32" s="72"/>
      <c r="H32" s="165">
        <f>LOOKUP(C31,H4:J27)</f>
        <v>7.19</v>
      </c>
      <c r="I32" s="165">
        <f>H32</f>
        <v>7.19</v>
      </c>
      <c r="J32" s="165">
        <f t="shared" si="0"/>
        <v>7.19</v>
      </c>
      <c r="K32" s="165">
        <f t="shared" si="0"/>
        <v>7.19</v>
      </c>
      <c r="L32" s="165">
        <f t="shared" si="0"/>
        <v>7.19</v>
      </c>
      <c r="M32" s="165">
        <f>L32</f>
        <v>7.19</v>
      </c>
      <c r="N32" s="165">
        <f t="shared" si="1"/>
        <v>7.19</v>
      </c>
      <c r="O32" s="166">
        <f t="shared" si="1"/>
        <v>7.19</v>
      </c>
      <c r="P32" s="1"/>
    </row>
    <row r="33" spans="1:16" ht="25">
      <c r="A33" s="1"/>
      <c r="B33" s="96"/>
      <c r="C33" s="2" t="s">
        <v>117</v>
      </c>
      <c r="D33" s="2"/>
      <c r="E33" s="2"/>
      <c r="F33" s="26" t="s">
        <v>42</v>
      </c>
      <c r="G33" s="73"/>
      <c r="H33" s="165">
        <f>D37</f>
        <v>0.7</v>
      </c>
      <c r="I33" s="165">
        <f>H33</f>
        <v>0.7</v>
      </c>
      <c r="J33" s="165">
        <f t="shared" si="0"/>
        <v>0.7</v>
      </c>
      <c r="K33" s="165">
        <f t="shared" si="0"/>
        <v>0.7</v>
      </c>
      <c r="L33" s="165">
        <f t="shared" si="0"/>
        <v>0.7</v>
      </c>
      <c r="M33" s="165">
        <f>L33</f>
        <v>0.7</v>
      </c>
      <c r="N33" s="165">
        <f t="shared" si="1"/>
        <v>0.7</v>
      </c>
      <c r="O33" s="166">
        <f t="shared" si="1"/>
        <v>0.7</v>
      </c>
      <c r="P33" s="1"/>
    </row>
    <row r="34" spans="1:16" ht="25">
      <c r="A34" s="1"/>
      <c r="B34" s="96" t="s">
        <v>124</v>
      </c>
      <c r="C34" s="2" t="s">
        <v>12</v>
      </c>
      <c r="D34" s="2"/>
      <c r="E34" s="2"/>
      <c r="F34" s="26" t="s">
        <v>46</v>
      </c>
      <c r="G34" s="73"/>
      <c r="H34" s="2">
        <v>45</v>
      </c>
      <c r="I34" s="2">
        <f>H34+45</f>
        <v>90</v>
      </c>
      <c r="J34" s="2">
        <f t="shared" ref="J34:L34" si="2">I34+45</f>
        <v>135</v>
      </c>
      <c r="K34" s="2">
        <f t="shared" si="2"/>
        <v>180</v>
      </c>
      <c r="L34" s="2">
        <f t="shared" si="2"/>
        <v>225</v>
      </c>
      <c r="M34" s="2">
        <f>L34+45</f>
        <v>270</v>
      </c>
      <c r="N34" s="2">
        <f t="shared" ref="N34:O34" si="3">M34+45</f>
        <v>315</v>
      </c>
      <c r="O34" s="16">
        <f t="shared" si="3"/>
        <v>360</v>
      </c>
      <c r="P34" s="1"/>
    </row>
    <row r="35" spans="1:16" ht="26" thickBot="1">
      <c r="A35" s="1"/>
      <c r="B35" s="17" t="s">
        <v>11</v>
      </c>
      <c r="C35" s="18" t="s">
        <v>3</v>
      </c>
      <c r="D35" s="25" t="s">
        <v>120</v>
      </c>
      <c r="E35" s="25" t="s">
        <v>118</v>
      </c>
      <c r="F35" s="101"/>
      <c r="G35" s="74"/>
      <c r="H35" s="18">
        <f>INT(H34/(INT(H32*H33*100)/100))+1</f>
        <v>9</v>
      </c>
      <c r="I35" s="18">
        <f t="shared" ref="I35:O35" si="4">INT(I34/(INT(I32*I33*100)/100))+1</f>
        <v>18</v>
      </c>
      <c r="J35" s="18">
        <f t="shared" si="4"/>
        <v>27</v>
      </c>
      <c r="K35" s="18">
        <f t="shared" si="4"/>
        <v>36</v>
      </c>
      <c r="L35" s="18">
        <f t="shared" si="4"/>
        <v>45</v>
      </c>
      <c r="M35" s="18">
        <f t="shared" si="4"/>
        <v>54</v>
      </c>
      <c r="N35" s="18">
        <f t="shared" si="4"/>
        <v>63</v>
      </c>
      <c r="O35" s="97">
        <f t="shared" si="4"/>
        <v>72</v>
      </c>
      <c r="P35" s="1"/>
    </row>
    <row r="36" spans="1:16" ht="25">
      <c r="A36" s="1"/>
      <c r="B36" s="76"/>
      <c r="C36" s="63"/>
      <c r="D36" s="64"/>
      <c r="E36" s="64"/>
      <c r="F36" s="77"/>
      <c r="G36" s="75"/>
      <c r="H36" s="63"/>
      <c r="I36" s="63"/>
      <c r="J36" s="63"/>
      <c r="K36" s="63"/>
      <c r="L36" s="63"/>
      <c r="M36" s="63"/>
      <c r="N36" s="63"/>
      <c r="O36" s="63"/>
      <c r="P36" s="1"/>
    </row>
    <row r="37" spans="1:16" ht="25">
      <c r="A37" s="1"/>
      <c r="B37" s="167">
        <f>LOOKUP(B31,B2:D27)</f>
        <v>3456</v>
      </c>
      <c r="C37" s="160">
        <f>LOOKUP(C31,H4:K27)</f>
        <v>4.8</v>
      </c>
      <c r="D37" s="168">
        <v>0.7</v>
      </c>
      <c r="E37" s="2">
        <v>10</v>
      </c>
      <c r="F37" s="100">
        <f>INT(E37/(INT(C37*D37*100)/100))+1</f>
        <v>3</v>
      </c>
      <c r="G37" s="98"/>
      <c r="H37" s="169">
        <f ca="1">(CELL("contents",F37))*(CELL("contents",H35))</f>
        <v>27</v>
      </c>
      <c r="I37" s="169">
        <f ca="1">(CELL("contents",F37))*(CELL("contents",I35))</f>
        <v>54</v>
      </c>
      <c r="J37" s="169">
        <f ca="1">(CELL("contents",F37))*(CELL("contents",J35))</f>
        <v>81</v>
      </c>
      <c r="K37" s="169">
        <f ca="1">(CELL("contents",F37))*(CELL("contents",K35))</f>
        <v>108</v>
      </c>
      <c r="L37" s="169">
        <f ca="1">(CELL("contents",F37))*(CELL("contents",L35))</f>
        <v>135</v>
      </c>
      <c r="M37" s="169">
        <f ca="1">(CELL("contents",F37))*(CELL("contents",M35))</f>
        <v>162</v>
      </c>
      <c r="N37" s="169">
        <f ca="1">(CELL("contents",F37))*(CELL("contents",N35))</f>
        <v>189</v>
      </c>
      <c r="O37" s="169">
        <f ca="1">(CELL("contents",F37))*(CELL("contents",O35))</f>
        <v>216</v>
      </c>
      <c r="P37" s="1"/>
    </row>
    <row r="38" spans="1:16" ht="25">
      <c r="A38" s="1"/>
      <c r="B38" s="170">
        <f>B37</f>
        <v>3456</v>
      </c>
      <c r="C38" s="165">
        <f>C37</f>
        <v>4.8</v>
      </c>
      <c r="D38" s="165">
        <f>D37</f>
        <v>0.7</v>
      </c>
      <c r="E38" s="2">
        <f>E37+10</f>
        <v>20</v>
      </c>
      <c r="F38" s="100">
        <f t="shared" ref="F38:F54" si="5">INT(E38/(INT(C38*D38*100)/100))+1</f>
        <v>6</v>
      </c>
      <c r="G38" s="98"/>
      <c r="H38" s="169">
        <f ca="1">(CELL("contents",F38))*(CELL("contents",H35))</f>
        <v>54</v>
      </c>
      <c r="I38" s="169">
        <f ca="1">(CELL("contents",F38))*(CELL("contents",I35))</f>
        <v>108</v>
      </c>
      <c r="J38" s="169">
        <f ca="1">(CELL("contents",F38))*(CELL("contents",J35))</f>
        <v>162</v>
      </c>
      <c r="K38" s="169">
        <f ca="1">(CELL("contents",F38))*(CELL("contents",K35))</f>
        <v>216</v>
      </c>
      <c r="L38" s="169">
        <f ca="1">(CELL("contents",F38))*(CELL("contents",L35))</f>
        <v>270</v>
      </c>
      <c r="M38" s="169">
        <f ca="1">(CELL("contents",F38))*(CELL("contents",M35))</f>
        <v>324</v>
      </c>
      <c r="N38" s="169">
        <f ca="1">(CELL("contents",F38))*(CELL("contents",N35))</f>
        <v>378</v>
      </c>
      <c r="O38" s="169">
        <f ca="1">(CELL("contents",F38))*(CELL("contents",O35))</f>
        <v>432</v>
      </c>
      <c r="P38" s="1"/>
    </row>
    <row r="39" spans="1:16" ht="25">
      <c r="A39" s="1"/>
      <c r="B39" s="170">
        <f t="shared" ref="B39:D54" si="6">B38</f>
        <v>3456</v>
      </c>
      <c r="C39" s="165">
        <f t="shared" si="6"/>
        <v>4.8</v>
      </c>
      <c r="D39" s="165">
        <f t="shared" si="6"/>
        <v>0.7</v>
      </c>
      <c r="E39" s="2">
        <f t="shared" ref="E39:E54" si="7">E38+10</f>
        <v>30</v>
      </c>
      <c r="F39" s="100">
        <f t="shared" si="5"/>
        <v>9</v>
      </c>
      <c r="G39" s="98"/>
      <c r="H39" s="169">
        <f ca="1">(CELL("contents",F39))*(CELL("contents",H35))</f>
        <v>81</v>
      </c>
      <c r="I39" s="169">
        <f ca="1">(CELL("contents",F39))*(CELL("contents",I35))</f>
        <v>162</v>
      </c>
      <c r="J39" s="169">
        <f ca="1">(CELL("contents",F39))*(CELL("contents",J35))</f>
        <v>243</v>
      </c>
      <c r="K39" s="169">
        <f ca="1">(CELL("contents",F39))*(CELL("contents",K35))</f>
        <v>324</v>
      </c>
      <c r="L39" s="169">
        <f ca="1">(CELL("contents",F39))*(CELL("contents",L35))</f>
        <v>405</v>
      </c>
      <c r="M39" s="169">
        <f ca="1">(CELL("contents",F39))*(CELL("contents",M35))</f>
        <v>486</v>
      </c>
      <c r="N39" s="169">
        <f ca="1">(CELL("contents",F39))*(CELL("contents",N35))</f>
        <v>567</v>
      </c>
      <c r="O39" s="169">
        <f ca="1">(CELL("contents",F39))*(CELL("contents",O35))</f>
        <v>648</v>
      </c>
      <c r="P39" s="1"/>
    </row>
    <row r="40" spans="1:16" ht="25">
      <c r="A40" s="1"/>
      <c r="B40" s="170">
        <f t="shared" si="6"/>
        <v>3456</v>
      </c>
      <c r="C40" s="165">
        <f t="shared" si="6"/>
        <v>4.8</v>
      </c>
      <c r="D40" s="165">
        <f t="shared" si="6"/>
        <v>0.7</v>
      </c>
      <c r="E40" s="2">
        <f t="shared" si="7"/>
        <v>40</v>
      </c>
      <c r="F40" s="100">
        <f t="shared" si="5"/>
        <v>12</v>
      </c>
      <c r="G40" s="98"/>
      <c r="H40" s="169">
        <f ca="1">(CELL("contents",F40))*(CELL("contents",H35))</f>
        <v>108</v>
      </c>
      <c r="I40" s="169">
        <f ca="1">(CELL("contents",F40))*(CELL("contents",I35))</f>
        <v>216</v>
      </c>
      <c r="J40" s="169">
        <f ca="1">(CELL("contents",F40))*(CELL("contents",J35))</f>
        <v>324</v>
      </c>
      <c r="K40" s="169">
        <f ca="1">(CELL("contents",F40))*(CELL("contents",K35))</f>
        <v>432</v>
      </c>
      <c r="L40" s="169">
        <f ca="1">(CELL("contents",F40))*(CELL("contents",L35))</f>
        <v>540</v>
      </c>
      <c r="M40" s="169">
        <f ca="1">(CELL("contents",F40))*(CELL("contents",M35))</f>
        <v>648</v>
      </c>
      <c r="N40" s="169">
        <f ca="1">(CELL("contents",F40))*(CELL("contents",N35))</f>
        <v>756</v>
      </c>
      <c r="O40" s="169">
        <f ca="1">(CELL("contents",F40))*(CELL("contents",O35))</f>
        <v>864</v>
      </c>
      <c r="P40" s="1"/>
    </row>
    <row r="41" spans="1:16" ht="25">
      <c r="A41" s="1"/>
      <c r="B41" s="170">
        <f t="shared" si="6"/>
        <v>3456</v>
      </c>
      <c r="C41" s="165">
        <f t="shared" si="6"/>
        <v>4.8</v>
      </c>
      <c r="D41" s="165">
        <f t="shared" si="6"/>
        <v>0.7</v>
      </c>
      <c r="E41" s="2">
        <f t="shared" si="7"/>
        <v>50</v>
      </c>
      <c r="F41" s="100">
        <f t="shared" si="5"/>
        <v>15</v>
      </c>
      <c r="G41" s="98"/>
      <c r="H41" s="169">
        <f ca="1">(CELL("contents",F41))*(CELL("contents",H35))</f>
        <v>135</v>
      </c>
      <c r="I41" s="169">
        <f ca="1">(CELL("contents",F41))*(CELL("contents",I35))</f>
        <v>270</v>
      </c>
      <c r="J41" s="169">
        <f ca="1">(CELL("contents",F41))*(CELL("contents",J35))</f>
        <v>405</v>
      </c>
      <c r="K41" s="169">
        <f ca="1">(CELL("contents",F41))*(CELL("contents",K35))</f>
        <v>540</v>
      </c>
      <c r="L41" s="169">
        <f ca="1">(CELL("contents",F41))*(CELL("contents",L35))</f>
        <v>675</v>
      </c>
      <c r="M41" s="169">
        <f ca="1">(CELL("contents",F41))*(CELL("contents",M35))</f>
        <v>810</v>
      </c>
      <c r="N41" s="169">
        <f ca="1">(CELL("contents",F41))*(CELL("contents",N35))</f>
        <v>945</v>
      </c>
      <c r="O41" s="169">
        <f ca="1">(CELL("contents",F41))*(CELL("contents",O35))</f>
        <v>1080</v>
      </c>
      <c r="P41" s="1"/>
    </row>
    <row r="42" spans="1:16" ht="25">
      <c r="A42" s="1"/>
      <c r="B42" s="170">
        <f t="shared" si="6"/>
        <v>3456</v>
      </c>
      <c r="C42" s="165">
        <f t="shared" si="6"/>
        <v>4.8</v>
      </c>
      <c r="D42" s="165">
        <f t="shared" si="6"/>
        <v>0.7</v>
      </c>
      <c r="E42" s="2">
        <f t="shared" si="7"/>
        <v>60</v>
      </c>
      <c r="F42" s="100">
        <f t="shared" si="5"/>
        <v>18</v>
      </c>
      <c r="G42" s="98"/>
      <c r="H42" s="169">
        <f ca="1">(CELL("contents",F42))*(CELL("contents",H35))</f>
        <v>162</v>
      </c>
      <c r="I42" s="169">
        <f ca="1">(CELL("contents",F42))*(CELL("contents",I35))</f>
        <v>324</v>
      </c>
      <c r="J42" s="169">
        <f ca="1">(CELL("contents",F42))*(CELL("contents",J35))</f>
        <v>486</v>
      </c>
      <c r="K42" s="169">
        <f ca="1">(CELL("contents",F42))*(CELL("contents",K35))</f>
        <v>648</v>
      </c>
      <c r="L42" s="169">
        <f ca="1">(CELL("contents",F42))*(CELL("contents",L35))</f>
        <v>810</v>
      </c>
      <c r="M42" s="169">
        <f ca="1">(CELL("contents",F42))*(CELL("contents",M35))</f>
        <v>972</v>
      </c>
      <c r="N42" s="169">
        <f ca="1">(CELL("contents",F42))*(CELL("contents",N35))</f>
        <v>1134</v>
      </c>
      <c r="O42" s="169">
        <f ca="1">(CELL("contents",F42))*(CELL("contents",O35))</f>
        <v>1296</v>
      </c>
      <c r="P42" s="1"/>
    </row>
    <row r="43" spans="1:16" ht="25">
      <c r="A43" s="1"/>
      <c r="B43" s="170">
        <f t="shared" si="6"/>
        <v>3456</v>
      </c>
      <c r="C43" s="165">
        <f t="shared" si="6"/>
        <v>4.8</v>
      </c>
      <c r="D43" s="165">
        <f t="shared" si="6"/>
        <v>0.7</v>
      </c>
      <c r="E43" s="2">
        <f t="shared" si="7"/>
        <v>70</v>
      </c>
      <c r="F43" s="100">
        <f t="shared" si="5"/>
        <v>21</v>
      </c>
      <c r="G43" s="98"/>
      <c r="H43" s="169">
        <f ca="1">(CELL("contents",F43))*(CELL("contents",H35))</f>
        <v>189</v>
      </c>
      <c r="I43" s="169">
        <f ca="1">(CELL("contents",F43))*(CELL("contents",I35))</f>
        <v>378</v>
      </c>
      <c r="J43" s="169">
        <f ca="1">(CELL("contents",F43))*(CELL("contents",J35))</f>
        <v>567</v>
      </c>
      <c r="K43" s="169">
        <f ca="1">(CELL("contents",F43))*(CELL("contents",K35))</f>
        <v>756</v>
      </c>
      <c r="L43" s="169">
        <f ca="1">(CELL("contents",F43))*(CELL("contents",L35))</f>
        <v>945</v>
      </c>
      <c r="M43" s="169">
        <f ca="1">(CELL("contents",F43))*(CELL("contents",M35))</f>
        <v>1134</v>
      </c>
      <c r="N43" s="169">
        <f ca="1">(CELL("contents",F43))*(CELL("contents",N35))</f>
        <v>1323</v>
      </c>
      <c r="O43" s="169">
        <f ca="1">(CELL("contents",F43))*(CELL("contents",O35))</f>
        <v>1512</v>
      </c>
      <c r="P43" s="1"/>
    </row>
    <row r="44" spans="1:16" ht="25">
      <c r="A44" s="1"/>
      <c r="B44" s="170">
        <f t="shared" si="6"/>
        <v>3456</v>
      </c>
      <c r="C44" s="165">
        <f t="shared" si="6"/>
        <v>4.8</v>
      </c>
      <c r="D44" s="165">
        <f t="shared" si="6"/>
        <v>0.7</v>
      </c>
      <c r="E44" s="2">
        <f t="shared" si="7"/>
        <v>80</v>
      </c>
      <c r="F44" s="100">
        <f t="shared" si="5"/>
        <v>24</v>
      </c>
      <c r="G44" s="98"/>
      <c r="H44" s="169">
        <f ca="1">(CELL("contents",F44))*(CELL("contents",H35))</f>
        <v>216</v>
      </c>
      <c r="I44" s="169">
        <f ca="1">(CELL("contents",F44))*(CELL("contents",I35))</f>
        <v>432</v>
      </c>
      <c r="J44" s="169">
        <f ca="1">(CELL("contents",F44))*(CELL("contents",J35))</f>
        <v>648</v>
      </c>
      <c r="K44" s="169">
        <f ca="1">(CELL("contents",F44))*(CELL("contents",K35))</f>
        <v>864</v>
      </c>
      <c r="L44" s="169">
        <f ca="1">(CELL("contents",F44))*(CELL("contents",L35))</f>
        <v>1080</v>
      </c>
      <c r="M44" s="169">
        <f ca="1">(CELL("contents",F44))*(CELL("contents",M35))</f>
        <v>1296</v>
      </c>
      <c r="N44" s="169">
        <f ca="1">(CELL("contents",F44))*(CELL("contents",N35))</f>
        <v>1512</v>
      </c>
      <c r="O44" s="169">
        <f ca="1">(CELL("contents",F44))*(CELL("contents",O35))</f>
        <v>1728</v>
      </c>
      <c r="P44" s="1"/>
    </row>
    <row r="45" spans="1:16" ht="25">
      <c r="A45" s="1"/>
      <c r="B45" s="170">
        <f t="shared" si="6"/>
        <v>3456</v>
      </c>
      <c r="C45" s="165">
        <f t="shared" si="6"/>
        <v>4.8</v>
      </c>
      <c r="D45" s="165">
        <f t="shared" si="6"/>
        <v>0.7</v>
      </c>
      <c r="E45" s="2">
        <f t="shared" si="7"/>
        <v>90</v>
      </c>
      <c r="F45" s="100">
        <f t="shared" si="5"/>
        <v>27</v>
      </c>
      <c r="G45" s="98"/>
      <c r="H45" s="169">
        <f ca="1">(CELL("contents",F45))*(CELL("contents",H35))</f>
        <v>243</v>
      </c>
      <c r="I45" s="169">
        <f ca="1">(CELL("contents",F45))*(CELL("contents",I35))</f>
        <v>486</v>
      </c>
      <c r="J45" s="169">
        <f ca="1">(CELL("contents",F45))*(CELL("contents",J35))</f>
        <v>729</v>
      </c>
      <c r="K45" s="169">
        <f ca="1">(CELL("contents",F45))*(CELL("contents",K35))</f>
        <v>972</v>
      </c>
      <c r="L45" s="169">
        <f ca="1">(CELL("contents",F45))*(CELL("contents",L35))</f>
        <v>1215</v>
      </c>
      <c r="M45" s="169">
        <f ca="1">(CELL("contents",F45))*(CELL("contents",M35))</f>
        <v>1458</v>
      </c>
      <c r="N45" s="169">
        <f ca="1">(CELL("contents",F45))*(CELL("contents",N35))</f>
        <v>1701</v>
      </c>
      <c r="O45" s="169">
        <f ca="1">(CELL("contents",F45))*(CELL("contents",O35))</f>
        <v>1944</v>
      </c>
      <c r="P45" s="1"/>
    </row>
    <row r="46" spans="1:16" ht="25">
      <c r="A46" s="1"/>
      <c r="B46" s="170">
        <f t="shared" si="6"/>
        <v>3456</v>
      </c>
      <c r="C46" s="165">
        <f t="shared" si="6"/>
        <v>4.8</v>
      </c>
      <c r="D46" s="165">
        <f t="shared" si="6"/>
        <v>0.7</v>
      </c>
      <c r="E46" s="2">
        <f t="shared" si="7"/>
        <v>100</v>
      </c>
      <c r="F46" s="100">
        <f t="shared" si="5"/>
        <v>30</v>
      </c>
      <c r="G46" s="98"/>
      <c r="H46" s="169">
        <f ca="1">(CELL("contents",F46))*(CELL("contents",H35))</f>
        <v>270</v>
      </c>
      <c r="I46" s="169">
        <f ca="1">(CELL("contents",F46))*(CELL("contents",I35))</f>
        <v>540</v>
      </c>
      <c r="J46" s="169">
        <f ca="1">(CELL("contents",F46))*(CELL("contents",J35))</f>
        <v>810</v>
      </c>
      <c r="K46" s="169">
        <f ca="1">(CELL("contents",F46))*(CELL("contents",K35))</f>
        <v>1080</v>
      </c>
      <c r="L46" s="169">
        <f ca="1">(CELL("contents",F46))*(CELL("contents",L35))</f>
        <v>1350</v>
      </c>
      <c r="M46" s="169">
        <f ca="1">(CELL("contents",F46))*(CELL("contents",M35))</f>
        <v>1620</v>
      </c>
      <c r="N46" s="169">
        <f ca="1">(CELL("contents",F46))*(CELL("contents",N35))</f>
        <v>1890</v>
      </c>
      <c r="O46" s="169">
        <f ca="1">(CELL("contents",F46))*(CELL("contents",O35))</f>
        <v>2160</v>
      </c>
      <c r="P46" s="1"/>
    </row>
    <row r="47" spans="1:16" ht="25">
      <c r="A47" s="1"/>
      <c r="B47" s="170">
        <f t="shared" si="6"/>
        <v>3456</v>
      </c>
      <c r="C47" s="165">
        <f t="shared" si="6"/>
        <v>4.8</v>
      </c>
      <c r="D47" s="165">
        <f t="shared" si="6"/>
        <v>0.7</v>
      </c>
      <c r="E47" s="2">
        <f t="shared" si="7"/>
        <v>110</v>
      </c>
      <c r="F47" s="100">
        <f t="shared" si="5"/>
        <v>33</v>
      </c>
      <c r="G47" s="98"/>
      <c r="H47" s="169">
        <f ca="1">(CELL("contents",F47))*(CELL("contents",H35))</f>
        <v>297</v>
      </c>
      <c r="I47" s="169">
        <f ca="1">(CELL("contents",F47))*(CELL("contents",I35))</f>
        <v>594</v>
      </c>
      <c r="J47" s="169">
        <f ca="1">(CELL("contents",F47))*(CELL("contents",J35))</f>
        <v>891</v>
      </c>
      <c r="K47" s="169">
        <f ca="1">(CELL("contents",F47))*(CELL("contents",K35))</f>
        <v>1188</v>
      </c>
      <c r="L47" s="169">
        <f ca="1">(CELL("contents",F47))*(CELL("contents",L35))</f>
        <v>1485</v>
      </c>
      <c r="M47" s="169">
        <f ca="1">(CELL("contents",F47))*(CELL("contents",M35))</f>
        <v>1782</v>
      </c>
      <c r="N47" s="169">
        <f ca="1">(CELL("contents",F47))*(CELL("contents",N35))</f>
        <v>2079</v>
      </c>
      <c r="O47" s="169">
        <f ca="1">(CELL("contents",F47))*(CELL("contents",O35))</f>
        <v>2376</v>
      </c>
      <c r="P47" s="1"/>
    </row>
    <row r="48" spans="1:16" ht="25">
      <c r="A48" s="1"/>
      <c r="B48" s="170">
        <f t="shared" si="6"/>
        <v>3456</v>
      </c>
      <c r="C48" s="165">
        <f t="shared" si="6"/>
        <v>4.8</v>
      </c>
      <c r="D48" s="165">
        <f t="shared" si="6"/>
        <v>0.7</v>
      </c>
      <c r="E48" s="2">
        <f t="shared" si="7"/>
        <v>120</v>
      </c>
      <c r="F48" s="100">
        <f t="shared" si="5"/>
        <v>36</v>
      </c>
      <c r="G48" s="98"/>
      <c r="H48" s="169">
        <f ca="1">(CELL("contents",F48))*(CELL("contents",H35))</f>
        <v>324</v>
      </c>
      <c r="I48" s="169">
        <f ca="1">(CELL("contents",F48))*(CELL("contents",I35))</f>
        <v>648</v>
      </c>
      <c r="J48" s="169">
        <f ca="1">(CELL("contents",F48))*(CELL("contents",J35))</f>
        <v>972</v>
      </c>
      <c r="K48" s="169">
        <f ca="1">(CELL("contents",F48))*(CELL("contents",K35))</f>
        <v>1296</v>
      </c>
      <c r="L48" s="169">
        <f ca="1">(CELL("contents",F48))*(CELL("contents",L35))</f>
        <v>1620</v>
      </c>
      <c r="M48" s="169">
        <f ca="1">(CELL("contents",F48))*(CELL("contents",M35))</f>
        <v>1944</v>
      </c>
      <c r="N48" s="169">
        <f ca="1">(CELL("contents",F48))*(CELL("contents",N35))</f>
        <v>2268</v>
      </c>
      <c r="O48" s="169">
        <f ca="1">(CELL("contents",F48))*(CELL("contents",O35))</f>
        <v>2592</v>
      </c>
      <c r="P48" s="1"/>
    </row>
    <row r="49" spans="1:16" ht="25">
      <c r="A49" s="1"/>
      <c r="B49" s="170">
        <f t="shared" si="6"/>
        <v>3456</v>
      </c>
      <c r="C49" s="165">
        <f t="shared" si="6"/>
        <v>4.8</v>
      </c>
      <c r="D49" s="165">
        <f t="shared" si="6"/>
        <v>0.7</v>
      </c>
      <c r="E49" s="2">
        <f t="shared" si="7"/>
        <v>130</v>
      </c>
      <c r="F49" s="100">
        <f t="shared" si="5"/>
        <v>39</v>
      </c>
      <c r="G49" s="98"/>
      <c r="H49" s="169">
        <f ca="1">(CELL("contents",F49))*(CELL("contents",H35))</f>
        <v>351</v>
      </c>
      <c r="I49" s="169">
        <f ca="1">(CELL("contents",F49))*(CELL("contents",I35))</f>
        <v>702</v>
      </c>
      <c r="J49" s="169">
        <f ca="1">(CELL("contents",F49))*(CELL("contents",J35))</f>
        <v>1053</v>
      </c>
      <c r="K49" s="169">
        <f ca="1">(CELL("contents",F49))*(CELL("contents",K35))</f>
        <v>1404</v>
      </c>
      <c r="L49" s="169">
        <f ca="1">(CELL("contents",F49))*(CELL("contents",L35))</f>
        <v>1755</v>
      </c>
      <c r="M49" s="169">
        <f ca="1">(CELL("contents",F49))*(CELL("contents",M35))</f>
        <v>2106</v>
      </c>
      <c r="N49" s="169">
        <f ca="1">(CELL("contents",F49))*(CELL("contents",N35))</f>
        <v>2457</v>
      </c>
      <c r="O49" s="169">
        <f ca="1">(CELL("contents",F49))*(CELL("contents",O35))</f>
        <v>2808</v>
      </c>
      <c r="P49" s="1"/>
    </row>
    <row r="50" spans="1:16" ht="25">
      <c r="A50" s="1"/>
      <c r="B50" s="170">
        <f t="shared" si="6"/>
        <v>3456</v>
      </c>
      <c r="C50" s="165">
        <f t="shared" si="6"/>
        <v>4.8</v>
      </c>
      <c r="D50" s="165">
        <f t="shared" si="6"/>
        <v>0.7</v>
      </c>
      <c r="E50" s="2">
        <f t="shared" si="7"/>
        <v>140</v>
      </c>
      <c r="F50" s="100">
        <f t="shared" si="5"/>
        <v>42</v>
      </c>
      <c r="G50" s="98"/>
      <c r="H50" s="169">
        <f ca="1">(CELL("contents",F50))*(CELL("contents",H35))</f>
        <v>378</v>
      </c>
      <c r="I50" s="169">
        <f ca="1">(CELL("contents",F50))*(CELL("contents",I35))</f>
        <v>756</v>
      </c>
      <c r="J50" s="169">
        <f ca="1">(CELL("contents",F50))*(CELL("contents",J35))</f>
        <v>1134</v>
      </c>
      <c r="K50" s="169">
        <f ca="1">(CELL("contents",F50))*(CELL("contents",K35))</f>
        <v>1512</v>
      </c>
      <c r="L50" s="169">
        <f ca="1">(CELL("contents",F50))*(CELL("contents",L35))</f>
        <v>1890</v>
      </c>
      <c r="M50" s="169">
        <f ca="1">(CELL("contents",F50))*(CELL("contents",M35))</f>
        <v>2268</v>
      </c>
      <c r="N50" s="169">
        <f ca="1">(CELL("contents",F50))*(CELL("contents",N35))</f>
        <v>2646</v>
      </c>
      <c r="O50" s="169">
        <f ca="1">(CELL("contents",F50))*(CELL("contents",O35))</f>
        <v>3024</v>
      </c>
      <c r="P50" s="1"/>
    </row>
    <row r="51" spans="1:16" ht="25">
      <c r="A51" s="1"/>
      <c r="B51" s="170">
        <f t="shared" si="6"/>
        <v>3456</v>
      </c>
      <c r="C51" s="165">
        <f t="shared" si="6"/>
        <v>4.8</v>
      </c>
      <c r="D51" s="165">
        <f t="shared" si="6"/>
        <v>0.7</v>
      </c>
      <c r="E51" s="2">
        <f t="shared" si="7"/>
        <v>150</v>
      </c>
      <c r="F51" s="100">
        <f t="shared" si="5"/>
        <v>45</v>
      </c>
      <c r="G51" s="98"/>
      <c r="H51" s="169">
        <f ca="1">(CELL("contents",F51))*(CELL("contents",H35))</f>
        <v>405</v>
      </c>
      <c r="I51" s="169">
        <f ca="1">(CELL("contents",F51))*(CELL("contents",I35))</f>
        <v>810</v>
      </c>
      <c r="J51" s="169">
        <f ca="1">(CELL("contents",F51))*(CELL("contents",J35))</f>
        <v>1215</v>
      </c>
      <c r="K51" s="169">
        <f ca="1">(CELL("contents",F51))*(CELL("contents",K35))</f>
        <v>1620</v>
      </c>
      <c r="L51" s="169">
        <f ca="1">(CELL("contents",F51))*(CELL("contents",L35))</f>
        <v>2025</v>
      </c>
      <c r="M51" s="169">
        <f ca="1">(CELL("contents",F51))*(CELL("contents",M35))</f>
        <v>2430</v>
      </c>
      <c r="N51" s="169">
        <f ca="1">(CELL("contents",F51))*(CELL("contents",N35))</f>
        <v>2835</v>
      </c>
      <c r="O51" s="169">
        <f ca="1">(CELL("contents",F51))*(CELL("contents",O35))</f>
        <v>3240</v>
      </c>
      <c r="P51" s="1"/>
    </row>
    <row r="52" spans="1:16" ht="25">
      <c r="A52" s="1"/>
      <c r="B52" s="170">
        <f t="shared" si="6"/>
        <v>3456</v>
      </c>
      <c r="C52" s="165">
        <f t="shared" si="6"/>
        <v>4.8</v>
      </c>
      <c r="D52" s="165">
        <f t="shared" si="6"/>
        <v>0.7</v>
      </c>
      <c r="E52" s="2">
        <f t="shared" si="7"/>
        <v>160</v>
      </c>
      <c r="F52" s="100">
        <f t="shared" si="5"/>
        <v>48</v>
      </c>
      <c r="G52" s="98"/>
      <c r="H52" s="169">
        <f ca="1">(CELL("contents",F52))*(CELL("contents",H35))</f>
        <v>432</v>
      </c>
      <c r="I52" s="169">
        <f ca="1">(CELL("contents",F52))*(CELL("contents",I35))</f>
        <v>864</v>
      </c>
      <c r="J52" s="169">
        <f ca="1">(CELL("contents",F52))*(CELL("contents",J35))</f>
        <v>1296</v>
      </c>
      <c r="K52" s="169">
        <f ca="1">(CELL("contents",F52))*(CELL("contents",K35))</f>
        <v>1728</v>
      </c>
      <c r="L52" s="169">
        <f ca="1">(CELL("contents",F52))*(CELL("contents",L35))</f>
        <v>2160</v>
      </c>
      <c r="M52" s="169">
        <f ca="1">(CELL("contents",F52))*(CELL("contents",M35))</f>
        <v>2592</v>
      </c>
      <c r="N52" s="169">
        <f ca="1">(CELL("contents",F52))*(CELL("contents",N35))</f>
        <v>3024</v>
      </c>
      <c r="O52" s="169">
        <f ca="1">(CELL("contents",F52))*(CELL("contents",O35))</f>
        <v>3456</v>
      </c>
      <c r="P52" s="1"/>
    </row>
    <row r="53" spans="1:16" ht="25">
      <c r="A53" s="1"/>
      <c r="B53" s="170">
        <f t="shared" si="6"/>
        <v>3456</v>
      </c>
      <c r="C53" s="165">
        <f t="shared" si="6"/>
        <v>4.8</v>
      </c>
      <c r="D53" s="165">
        <f t="shared" si="6"/>
        <v>0.7</v>
      </c>
      <c r="E53" s="2">
        <f t="shared" si="7"/>
        <v>170</v>
      </c>
      <c r="F53" s="100">
        <f t="shared" si="5"/>
        <v>51</v>
      </c>
      <c r="G53" s="98"/>
      <c r="H53" s="169">
        <f ca="1">(CELL("contents",F53))*(CELL("contents",H35))</f>
        <v>459</v>
      </c>
      <c r="I53" s="169">
        <f ca="1">(CELL("contents",F53))*(CELL("contents",I35))</f>
        <v>918</v>
      </c>
      <c r="J53" s="169">
        <f ca="1">(CELL("contents",F53))*(CELL("contents",J35))</f>
        <v>1377</v>
      </c>
      <c r="K53" s="169">
        <f ca="1">(CELL("contents",F53))*(CELL("contents",K35))</f>
        <v>1836</v>
      </c>
      <c r="L53" s="169">
        <f ca="1">(CELL("contents",F53))*(CELL("contents",L35))</f>
        <v>2295</v>
      </c>
      <c r="M53" s="169">
        <f ca="1">(CELL("contents",F53))*(CELL("contents",M35))</f>
        <v>2754</v>
      </c>
      <c r="N53" s="169">
        <f ca="1">(CELL("contents",F53))*(CELL("contents",N35))</f>
        <v>3213</v>
      </c>
      <c r="O53" s="169">
        <f ca="1">(CELL("contents",F53))*(CELL("contents",O35))</f>
        <v>3672</v>
      </c>
      <c r="P53" s="1"/>
    </row>
    <row r="54" spans="1:16" ht="26" thickBot="1">
      <c r="A54" s="1"/>
      <c r="B54" s="171">
        <f t="shared" si="6"/>
        <v>3456</v>
      </c>
      <c r="C54" s="172">
        <f t="shared" si="6"/>
        <v>4.8</v>
      </c>
      <c r="D54" s="172">
        <f t="shared" si="6"/>
        <v>0.7</v>
      </c>
      <c r="E54" s="18">
        <f t="shared" si="7"/>
        <v>180</v>
      </c>
      <c r="F54" s="101">
        <f t="shared" si="5"/>
        <v>54</v>
      </c>
      <c r="G54" s="98"/>
      <c r="H54" s="169">
        <f ca="1">(CELL("contents",F54))*(CELL("contents",H35))</f>
        <v>486</v>
      </c>
      <c r="I54" s="169">
        <f ca="1">(CELL("contents",F54))*(CELL("contents",I35))</f>
        <v>972</v>
      </c>
      <c r="J54" s="169">
        <f ca="1">(CELL("contents",F54))*(CELL("contents",J35))</f>
        <v>1458</v>
      </c>
      <c r="K54" s="169">
        <f ca="1">(CELL("contents",F54))*(CELL("contents",K35))</f>
        <v>1944</v>
      </c>
      <c r="L54" s="169">
        <f ca="1">(CELL("contents",F54))*(CELL("contents",L35))</f>
        <v>2430</v>
      </c>
      <c r="M54" s="169">
        <f ca="1">(CELL("contents",F54))*(CELL("contents",M35))</f>
        <v>2916</v>
      </c>
      <c r="N54" s="169">
        <f ca="1">(CELL("contents",F54))*(CELL("contents",N35))</f>
        <v>3402</v>
      </c>
      <c r="O54" s="169">
        <f ca="1">(CELL("contents",F54))*(CELL("contents",O35))</f>
        <v>3888</v>
      </c>
      <c r="P54" s="1"/>
    </row>
    <row r="55" spans="1:16" ht="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6" thickBot="1">
      <c r="A56" s="1"/>
      <c r="B56" s="35"/>
      <c r="C56" s="36"/>
      <c r="D56" s="36"/>
      <c r="H56" s="36"/>
      <c r="N56" s="1" t="s">
        <v>115</v>
      </c>
      <c r="O56" s="1"/>
      <c r="P56" s="1"/>
    </row>
    <row r="57" spans="1:16" ht="26" thickBot="1">
      <c r="A57" s="1"/>
      <c r="B57" s="42">
        <f>B31</f>
        <v>27</v>
      </c>
      <c r="C57" s="45">
        <f>C31</f>
        <v>17</v>
      </c>
      <c r="D57" s="12"/>
      <c r="E57" s="12" t="s">
        <v>123</v>
      </c>
      <c r="F57" s="13" t="s">
        <v>44</v>
      </c>
      <c r="G57" s="71"/>
      <c r="H57" s="163">
        <f>LOOKUP(B57,B2:E27)</f>
        <v>4608</v>
      </c>
      <c r="I57" s="163">
        <f>H57</f>
        <v>4608</v>
      </c>
      <c r="J57" s="163">
        <f t="shared" ref="J57:O59" si="8">I57</f>
        <v>4608</v>
      </c>
      <c r="K57" s="163">
        <f t="shared" si="8"/>
        <v>4608</v>
      </c>
      <c r="L57" s="163">
        <f t="shared" si="8"/>
        <v>4608</v>
      </c>
      <c r="M57" s="163">
        <f t="shared" si="8"/>
        <v>4608</v>
      </c>
      <c r="N57" s="163">
        <f t="shared" si="8"/>
        <v>4608</v>
      </c>
      <c r="O57" s="164">
        <f t="shared" si="8"/>
        <v>4608</v>
      </c>
      <c r="P57" s="1"/>
    </row>
    <row r="58" spans="1:16" ht="25">
      <c r="A58" s="1"/>
      <c r="B58" s="14" t="str">
        <f>LOOKUP(B57,B4:C12)</f>
        <v>CX5</v>
      </c>
      <c r="C58" s="15" t="str">
        <f>LOOKUP(C31,H4:I27)</f>
        <v>105mm</v>
      </c>
      <c r="D58" s="15" t="s">
        <v>116</v>
      </c>
      <c r="E58" s="15" t="s">
        <v>12</v>
      </c>
      <c r="F58" s="16" t="s">
        <v>45</v>
      </c>
      <c r="G58" s="72"/>
      <c r="H58" s="173">
        <f>LOOKUP(C57,H4:J27)</f>
        <v>7.19</v>
      </c>
      <c r="I58" s="165">
        <f>H58</f>
        <v>7.19</v>
      </c>
      <c r="J58" s="165">
        <f t="shared" si="8"/>
        <v>7.19</v>
      </c>
      <c r="K58" s="165">
        <f t="shared" si="8"/>
        <v>7.19</v>
      </c>
      <c r="L58" s="165">
        <f t="shared" si="8"/>
        <v>7.19</v>
      </c>
      <c r="M58" s="165">
        <f t="shared" si="8"/>
        <v>7.19</v>
      </c>
      <c r="N58" s="165">
        <f t="shared" si="8"/>
        <v>7.19</v>
      </c>
      <c r="O58" s="166">
        <f t="shared" si="8"/>
        <v>7.19</v>
      </c>
      <c r="P58" s="1"/>
    </row>
    <row r="59" spans="1:16" ht="25">
      <c r="A59" s="1"/>
      <c r="B59" s="14"/>
      <c r="C59" s="15" t="s">
        <v>117</v>
      </c>
      <c r="D59" s="15"/>
      <c r="E59" s="15"/>
      <c r="F59" s="26" t="s">
        <v>47</v>
      </c>
      <c r="G59" s="73"/>
      <c r="H59" s="165">
        <f>D63</f>
        <v>0.7</v>
      </c>
      <c r="I59" s="165">
        <f>H59</f>
        <v>0.7</v>
      </c>
      <c r="J59" s="165">
        <f t="shared" si="8"/>
        <v>0.7</v>
      </c>
      <c r="K59" s="165">
        <f t="shared" si="8"/>
        <v>0.7</v>
      </c>
      <c r="L59" s="165">
        <f t="shared" si="8"/>
        <v>0.7</v>
      </c>
      <c r="M59" s="165">
        <f t="shared" si="8"/>
        <v>0.7</v>
      </c>
      <c r="N59" s="165">
        <f t="shared" si="8"/>
        <v>0.7</v>
      </c>
      <c r="O59" s="166">
        <f t="shared" si="8"/>
        <v>0.7</v>
      </c>
      <c r="P59" s="1"/>
    </row>
    <row r="60" spans="1:16" ht="26" thickBot="1">
      <c r="A60" s="1"/>
      <c r="B60" s="14" t="s">
        <v>124</v>
      </c>
      <c r="C60" s="15" t="s">
        <v>12</v>
      </c>
      <c r="D60" s="15"/>
      <c r="E60" s="15"/>
      <c r="F60" s="24" t="s">
        <v>46</v>
      </c>
      <c r="G60" s="86"/>
      <c r="H60" s="18">
        <v>45</v>
      </c>
      <c r="I60" s="9">
        <f>H60+45</f>
        <v>90</v>
      </c>
      <c r="J60" s="9">
        <f t="shared" ref="J60:O60" si="9">I60+45</f>
        <v>135</v>
      </c>
      <c r="K60" s="9">
        <f t="shared" si="9"/>
        <v>180</v>
      </c>
      <c r="L60" s="9">
        <f t="shared" si="9"/>
        <v>225</v>
      </c>
      <c r="M60" s="9">
        <f t="shared" si="9"/>
        <v>270</v>
      </c>
      <c r="N60" s="9">
        <f t="shared" si="9"/>
        <v>315</v>
      </c>
      <c r="O60" s="69">
        <f t="shared" si="9"/>
        <v>360</v>
      </c>
      <c r="P60" s="1"/>
    </row>
    <row r="61" spans="1:16" ht="26" thickBot="1">
      <c r="A61" s="1"/>
      <c r="B61" s="17" t="s">
        <v>48</v>
      </c>
      <c r="C61" s="18" t="s">
        <v>3</v>
      </c>
      <c r="D61" s="25" t="s">
        <v>120</v>
      </c>
      <c r="E61" s="23" t="s">
        <v>118</v>
      </c>
      <c r="F61" s="5"/>
      <c r="G61" s="84"/>
      <c r="H61" s="85">
        <f>INT(H60/(INT(H58*H59*100)/100))+1</f>
        <v>9</v>
      </c>
      <c r="I61" s="4">
        <f t="shared" ref="I61:O61" si="10">INT(I60/(INT(I58*I59*100)/100))+1</f>
        <v>18</v>
      </c>
      <c r="J61" s="4">
        <f t="shared" si="10"/>
        <v>27</v>
      </c>
      <c r="K61" s="4">
        <f t="shared" si="10"/>
        <v>36</v>
      </c>
      <c r="L61" s="4">
        <f t="shared" si="10"/>
        <v>45</v>
      </c>
      <c r="M61" s="4">
        <f t="shared" si="10"/>
        <v>54</v>
      </c>
      <c r="N61" s="4">
        <f t="shared" si="10"/>
        <v>63</v>
      </c>
      <c r="O61" s="70">
        <f t="shared" si="10"/>
        <v>72</v>
      </c>
      <c r="P61" s="1"/>
    </row>
    <row r="62" spans="1:16" ht="25">
      <c r="A62" s="1"/>
      <c r="B62" s="76"/>
      <c r="C62" s="63"/>
      <c r="D62" s="64"/>
      <c r="E62" s="87"/>
      <c r="F62" s="88"/>
      <c r="G62" s="75" t="s">
        <v>56</v>
      </c>
      <c r="H62" s="174">
        <f ca="1">(CELL("contents",H57))*(CELL("contents",H59))*(CELL("contents",H61))/1000</f>
        <v>29.030399999999997</v>
      </c>
      <c r="I62" s="175">
        <f t="shared" ref="I62:O62" ca="1" si="11">(CELL("contents",I57))*(CELL("contents",I59))*(CELL("contents",I61))/1000</f>
        <v>58.060799999999993</v>
      </c>
      <c r="J62" s="175">
        <f t="shared" ca="1" si="11"/>
        <v>87.091200000000001</v>
      </c>
      <c r="K62" s="175">
        <f t="shared" ca="1" si="11"/>
        <v>116.12159999999999</v>
      </c>
      <c r="L62" s="175">
        <f t="shared" ca="1" si="11"/>
        <v>145.15199999999999</v>
      </c>
      <c r="M62" s="175">
        <f t="shared" ca="1" si="11"/>
        <v>174.1824</v>
      </c>
      <c r="N62" s="175">
        <f t="shared" ca="1" si="11"/>
        <v>203.21279999999999</v>
      </c>
      <c r="O62" s="175">
        <f t="shared" ca="1" si="11"/>
        <v>232.24319999999997</v>
      </c>
      <c r="P62" s="1"/>
    </row>
    <row r="63" spans="1:16" ht="25">
      <c r="A63" s="1"/>
      <c r="B63" s="176">
        <f>LOOKUP(B31,B2:D27)</f>
        <v>3456</v>
      </c>
      <c r="C63" s="177">
        <f>LOOKUP(C57,H4:K27)</f>
        <v>4.8</v>
      </c>
      <c r="D63" s="177">
        <f>O4</f>
        <v>0.7</v>
      </c>
      <c r="E63" s="11">
        <v>10</v>
      </c>
      <c r="F63" s="6">
        <f>INT(E63/(INT(C63*D63*100)/100))+1</f>
        <v>3</v>
      </c>
      <c r="G63" s="178">
        <f ca="1">((CELL("contents",B63))*(CELL("contents",D63))*(CELL("contents",F63)))/1000</f>
        <v>7.2575999999999992</v>
      </c>
      <c r="H63" s="179">
        <f ca="1">((CELL("contents",B63))*(CELL("contents",D63))*(CELL("contents",F63))*(CELL("contents",H57))*(CELL("contents",H59))*(CELL("contents",H61)))/1000000</f>
        <v>210.69103103999996</v>
      </c>
      <c r="I63" s="180">
        <f ca="1">((CELL("contents",B63))*(CELL("contents",D63))*(CELL("contents",F63))*(CELL("contents",I57))*(CELL("contents",I59))*(CELL("contents",I61)))/1000000</f>
        <v>421.38206207999991</v>
      </c>
      <c r="J63" s="180">
        <f ca="1">((CELL("contents",B63))*(CELL("contents",D63))*(CELL("contents",F63))*(CELL("contents",J57))*(CELL("contents",J59))*(CELL("contents",J61)))/1000000</f>
        <v>632.07309311999984</v>
      </c>
      <c r="K63" s="180">
        <f ca="1">((CELL("contents",B63))*(CELL("contents",D63))*(CELL("contents",F63))*(CELL("contents",K57))*(CELL("contents",K59))*(CELL("contents",K61)))/1000000</f>
        <v>842.76412415999982</v>
      </c>
      <c r="L63" s="180">
        <f ca="1">((CELL("contents",B63))*(CELL("contents",D63))*(CELL("contents",F63))*(CELL("contents",L57))*(CELL("contents",L59))*(CELL("contents",L61)))/1000000</f>
        <v>1053.4551551999998</v>
      </c>
      <c r="M63" s="180">
        <f ca="1">((CELL("contents",B63))*(CELL("contents",D63))*(CELL("contents",F63))*(CELL("contents",M57))*(CELL("contents",M59))*(CELL("contents",M61)))/1000000</f>
        <v>1264.1461862399997</v>
      </c>
      <c r="N63" s="180">
        <f ca="1">((CELL("contents",B63))*(CELL("contents",D63))*(CELL("contents",F63))*(CELL("contents",N57))*(CELL("contents",N59))*(CELL("contents",N61)))/1000000</f>
        <v>1474.8372172799998</v>
      </c>
      <c r="O63" s="180">
        <f ca="1">((CELL("contents",B63))*(CELL("contents",D63))*(CELL("contents",F63))*(CELL("contents",O57))*(CELL("contents",O59))*(CELL("contents",O61)))/1000000</f>
        <v>1685.5282483199996</v>
      </c>
      <c r="P63" s="1"/>
    </row>
    <row r="64" spans="1:16" ht="25">
      <c r="A64" s="1"/>
      <c r="B64" s="170">
        <f>B63</f>
        <v>3456</v>
      </c>
      <c r="C64" s="165">
        <f>C63</f>
        <v>4.8</v>
      </c>
      <c r="D64" s="165">
        <f>D63</f>
        <v>0.7</v>
      </c>
      <c r="E64" s="8">
        <f>E63+10</f>
        <v>20</v>
      </c>
      <c r="F64" s="6">
        <f t="shared" ref="F64:F80" si="12">INT(E64/(INT(C64*D64*100)/100))+1</f>
        <v>6</v>
      </c>
      <c r="G64" s="181">
        <f t="shared" ref="G64:G80" ca="1" si="13">((CELL("contents",B64))*(CELL("contents",D64))*(CELL("contents",F64)))/1000</f>
        <v>14.515199999999998</v>
      </c>
      <c r="H64" s="179">
        <f ca="1">((CELL("contents",B64))*(CELL("contents",D64))*(CELL("contents",F64))*(CELL("contents",H57))*(CELL("contents",H59))*(CELL("contents",H61)))/1000000</f>
        <v>421.38206207999991</v>
      </c>
      <c r="I64" s="180">
        <f ca="1">((CELL("contents",B64))*(CELL("contents",D64))*(CELL("contents",F64))*(CELL("contents",I57))*(CELL("contents",I59))*(CELL("contents",I61)))/1000000</f>
        <v>842.76412415999982</v>
      </c>
      <c r="J64" s="180">
        <f ca="1">((CELL("contents",B64))*(CELL("contents",D64))*(CELL("contents",F64))*(CELL("contents",J57))*(CELL("contents",J59))*(CELL("contents",J61)))/1000000</f>
        <v>1264.1461862399997</v>
      </c>
      <c r="K64" s="180">
        <f ca="1">((CELL("contents",B64))*(CELL("contents",D64))*(CELL("contents",F64))*(CELL("contents",K57))*(CELL("contents",K59))*(CELL("contents",K61)))/1000000</f>
        <v>1685.5282483199996</v>
      </c>
      <c r="L64" s="180">
        <f ca="1">((CELL("contents",B64))*(CELL("contents",D64))*(CELL("contents",F64))*(CELL("contents",L57))*(CELL("contents",L59))*(CELL("contents",L61)))/1000000</f>
        <v>2106.9103103999996</v>
      </c>
      <c r="M64" s="180">
        <f ca="1">((CELL("contents",B64))*(CELL("contents",D64))*(CELL("contents",F64))*(CELL("contents",M57))*(CELL("contents",M59))*(CELL("contents",M61)))/1000000</f>
        <v>2528.2923724799994</v>
      </c>
      <c r="N64" s="180">
        <f ca="1">((CELL("contents",B64))*(CELL("contents",D64))*(CELL("contents",F64))*(CELL("contents",N57))*(CELL("contents",N59))*(CELL("contents",N61)))/1000000</f>
        <v>2949.6744345599996</v>
      </c>
      <c r="O64" s="180">
        <f ca="1">((CELL("contents",B64))*(CELL("contents",D64))*(CELL("contents",F64))*(CELL("contents",O57))*(CELL("contents",O59))*(CELL("contents",O61)))/1000000</f>
        <v>3371.0564966399993</v>
      </c>
      <c r="P64" s="1"/>
    </row>
    <row r="65" spans="1:16" ht="25">
      <c r="A65" s="1"/>
      <c r="B65" s="170">
        <f t="shared" ref="B65:D80" si="14">B64</f>
        <v>3456</v>
      </c>
      <c r="C65" s="165">
        <f t="shared" si="14"/>
        <v>4.8</v>
      </c>
      <c r="D65" s="165">
        <f t="shared" si="14"/>
        <v>0.7</v>
      </c>
      <c r="E65" s="8">
        <f t="shared" ref="E65:E80" si="15">E64+10</f>
        <v>30</v>
      </c>
      <c r="F65" s="6">
        <f t="shared" si="12"/>
        <v>9</v>
      </c>
      <c r="G65" s="181">
        <f t="shared" ca="1" si="13"/>
        <v>21.7728</v>
      </c>
      <c r="H65" s="179">
        <f ca="1">((CELL("contents",B65))*(CELL("contents",D65))*(CELL("contents",F65))*(CELL("contents",H57))*(CELL("contents",H59))*(CELL("contents",H61)))/1000000</f>
        <v>632.07309311999984</v>
      </c>
      <c r="I65" s="180">
        <f ca="1">((CELL("contents",B65))*(CELL("contents",D65))*(CELL("contents",F65))*(CELL("contents",I57))*(CELL("contents",I59))*(CELL("contents",I61)))/1000000</f>
        <v>1264.1461862399997</v>
      </c>
      <c r="J65" s="180">
        <f ca="1">((CELL("contents",B65))*(CELL("contents",D65))*(CELL("contents",F65))*(CELL("contents",J57))*(CELL("contents",J59))*(CELL("contents",J61)))/1000000</f>
        <v>1896.21927936</v>
      </c>
      <c r="K65" s="180">
        <f ca="1">((CELL("contents",B65))*(CELL("contents",D65))*(CELL("contents",F65))*(CELL("contents",K57))*(CELL("contents",K59))*(CELL("contents",K61)))/1000000</f>
        <v>2528.2923724799994</v>
      </c>
      <c r="L65" s="180">
        <f ca="1">((CELL("contents",B65))*(CELL("contents",D65))*(CELL("contents",F65))*(CELL("contents",L57))*(CELL("contents",L59))*(CELL("contents",L61)))/1000000</f>
        <v>3160.3654655999994</v>
      </c>
      <c r="M65" s="180">
        <f ca="1">((CELL("contents",B65))*(CELL("contents",D65))*(CELL("contents",F65))*(CELL("contents",M57))*(CELL("contents",M59))*(CELL("contents",M61)))/1000000</f>
        <v>3792.4385587199999</v>
      </c>
      <c r="N65" s="180">
        <f ca="1">((CELL("contents",B65))*(CELL("contents",D65))*(CELL("contents",F65))*(CELL("contents",N57))*(CELL("contents",N59))*(CELL("contents",N61)))/1000000</f>
        <v>4424.5116518399991</v>
      </c>
      <c r="O65" s="180">
        <f ca="1">((CELL("contents",B65))*(CELL("contents",D65))*(CELL("contents",F65))*(CELL("contents",O57))*(CELL("contents",O59))*(CELL("contents",O61)))/1000000</f>
        <v>5056.5847449599987</v>
      </c>
      <c r="P65" s="1"/>
    </row>
    <row r="66" spans="1:16" ht="25">
      <c r="A66" s="1"/>
      <c r="B66" s="170">
        <f t="shared" si="14"/>
        <v>3456</v>
      </c>
      <c r="C66" s="165">
        <f t="shared" si="14"/>
        <v>4.8</v>
      </c>
      <c r="D66" s="165">
        <f t="shared" si="14"/>
        <v>0.7</v>
      </c>
      <c r="E66" s="8">
        <f t="shared" si="15"/>
        <v>40</v>
      </c>
      <c r="F66" s="6">
        <f t="shared" si="12"/>
        <v>12</v>
      </c>
      <c r="G66" s="178">
        <f t="shared" ca="1" si="13"/>
        <v>29.030399999999997</v>
      </c>
      <c r="H66" s="180">
        <f ca="1">((CELL("contents",B66))*(CELL("contents",D66))*(CELL("contents",F66))*(CELL("contents",H57))*(CELL("contents",H59))*(CELL("contents",H61)))/1000000</f>
        <v>842.76412415999982</v>
      </c>
      <c r="I66" s="180">
        <f ca="1">((CELL("contents",B66))*(CELL("contents",D66))*(CELL("contents",F66))*(CELL("contents",I57))*(CELL("contents",I59))*(CELL("contents",I61)))/1000000</f>
        <v>1685.5282483199996</v>
      </c>
      <c r="J66" s="180">
        <f ca="1">((CELL("contents",B66))*(CELL("contents",D66))*(CELL("contents",F66))*(CELL("contents",J57))*(CELL("contents",J59))*(CELL("contents",J61)))/1000000</f>
        <v>2528.2923724799994</v>
      </c>
      <c r="K66" s="180">
        <f ca="1">((CELL("contents",B66))*(CELL("contents",D66))*(CELL("contents",F66))*(CELL("contents",K57))*(CELL("contents",K59))*(CELL("contents",K61)))/1000000</f>
        <v>3371.0564966399993</v>
      </c>
      <c r="L66" s="180">
        <f ca="1">((CELL("contents",B66))*(CELL("contents",D66))*(CELL("contents",F66))*(CELL("contents",L57))*(CELL("contents",L59))*(CELL("contents",L61)))/1000000</f>
        <v>4213.8206207999992</v>
      </c>
      <c r="M66" s="180">
        <f ca="1">((CELL("contents",B66))*(CELL("contents",D66))*(CELL("contents",F66))*(CELL("contents",M57))*(CELL("contents",M59))*(CELL("contents",M61)))/1000000</f>
        <v>5056.5847449599987</v>
      </c>
      <c r="N66" s="180">
        <f ca="1">((CELL("contents",B66))*(CELL("contents",D66))*(CELL("contents",F66))*(CELL("contents",N57))*(CELL("contents",N59))*(CELL("contents",N61)))/1000000</f>
        <v>5899.3488691199991</v>
      </c>
      <c r="O66" s="180">
        <f ca="1">((CELL("contents",B66))*(CELL("contents",D66))*(CELL("contents",F66))*(CELL("contents",O57))*(CELL("contents",O59))*(CELL("contents",O61)))/1000000</f>
        <v>6742.1129932799986</v>
      </c>
      <c r="P66" s="1"/>
    </row>
    <row r="67" spans="1:16" ht="25">
      <c r="A67" s="1"/>
      <c r="B67" s="170">
        <f t="shared" si="14"/>
        <v>3456</v>
      </c>
      <c r="C67" s="165">
        <f t="shared" si="14"/>
        <v>4.8</v>
      </c>
      <c r="D67" s="165">
        <f t="shared" si="14"/>
        <v>0.7</v>
      </c>
      <c r="E67" s="8">
        <f t="shared" si="15"/>
        <v>50</v>
      </c>
      <c r="F67" s="6">
        <f t="shared" si="12"/>
        <v>15</v>
      </c>
      <c r="G67" s="178">
        <f t="shared" ca="1" si="13"/>
        <v>36.287999999999997</v>
      </c>
      <c r="H67" s="180">
        <f ca="1">((CELL("contents",B67))*(CELL("contents",D67))*(CELL("contents",F67))*(CELL("contents",H57))*(CELL("contents",H59))*(CELL("contents",H61)))/1000000</f>
        <v>1053.4551552</v>
      </c>
      <c r="I67" s="180">
        <f ca="1">((CELL("contents",B67))*(CELL("contents",D67))*(CELL("contents",F67))*(CELL("contents",I57))*(CELL("contents",I59))*(CELL("contents",I61)))/1000000</f>
        <v>2106.9103104000001</v>
      </c>
      <c r="J67" s="180">
        <f ca="1">((CELL("contents",B67))*(CELL("contents",D67))*(CELL("contents",F67))*(CELL("contents",J57))*(CELL("contents",J59))*(CELL("contents",J61)))/1000000</f>
        <v>3160.3654655999999</v>
      </c>
      <c r="K67" s="180">
        <f ca="1">((CELL("contents",B67))*(CELL("contents",D67))*(CELL("contents",F67))*(CELL("contents",K57))*(CELL("contents",K59))*(CELL("contents",K61)))/1000000</f>
        <v>4213.8206208000001</v>
      </c>
      <c r="L67" s="180">
        <f ca="1">((CELL("contents",B67))*(CELL("contents",D67))*(CELL("contents",F67))*(CELL("contents",L57))*(CELL("contents",L59))*(CELL("contents",L61)))/1000000</f>
        <v>5267.2757760000004</v>
      </c>
      <c r="M67" s="180">
        <f ca="1">((CELL("contents",B67))*(CELL("contents",D67))*(CELL("contents",F67))*(CELL("contents",M57))*(CELL("contents",M59))*(CELL("contents",M61)))/1000000</f>
        <v>6320.7309311999998</v>
      </c>
      <c r="N67" s="180">
        <f ca="1">((CELL("contents",B67))*(CELL("contents",D67))*(CELL("contents",F67))*(CELL("contents",N57))*(CELL("contents",N59))*(CELL("contents",N61)))/1000000</f>
        <v>7374.1860864</v>
      </c>
      <c r="O67" s="180">
        <f ca="1">((CELL("contents",B67))*(CELL("contents",D67))*(CELL("contents",F67))*(CELL("contents",O57))*(CELL("contents",O59))*(CELL("contents",O61)))/1000000</f>
        <v>8427.6412416000003</v>
      </c>
      <c r="P67" s="1"/>
    </row>
    <row r="68" spans="1:16" ht="25">
      <c r="A68" s="1"/>
      <c r="B68" s="170">
        <f t="shared" si="14"/>
        <v>3456</v>
      </c>
      <c r="C68" s="165">
        <f t="shared" si="14"/>
        <v>4.8</v>
      </c>
      <c r="D68" s="165">
        <f t="shared" si="14"/>
        <v>0.7</v>
      </c>
      <c r="E68" s="8">
        <f t="shared" si="15"/>
        <v>60</v>
      </c>
      <c r="F68" s="6">
        <f t="shared" si="12"/>
        <v>18</v>
      </c>
      <c r="G68" s="178">
        <f t="shared" ca="1" si="13"/>
        <v>43.5456</v>
      </c>
      <c r="H68" s="180">
        <f ca="1">((CELL("contents",B68))*(CELL("contents",D68))*(CELL("contents",F68))*(CELL("contents",H57))*(CELL("contents",H59))*(CELL("contents",H61)))/1000000</f>
        <v>1264.1461862399997</v>
      </c>
      <c r="I68" s="180">
        <f ca="1">((CELL("contents",B68))*(CELL("contents",D68))*(CELL("contents",F68))*(CELL("contents",I57))*(CELL("contents",I59))*(CELL("contents",I61)))/1000000</f>
        <v>2528.2923724799994</v>
      </c>
      <c r="J68" s="180">
        <f ca="1">((CELL("contents",B68))*(CELL("contents",D68))*(CELL("contents",F68))*(CELL("contents",J57))*(CELL("contents",J59))*(CELL("contents",J61)))/1000000</f>
        <v>3792.4385587199999</v>
      </c>
      <c r="K68" s="180">
        <f ca="1">((CELL("contents",B68))*(CELL("contents",D68))*(CELL("contents",F68))*(CELL("contents",K57))*(CELL("contents",K59))*(CELL("contents",K61)))/1000000</f>
        <v>5056.5847449599987</v>
      </c>
      <c r="L68" s="180">
        <f ca="1">((CELL("contents",B68))*(CELL("contents",D68))*(CELL("contents",F68))*(CELL("contents",L57))*(CELL("contents",L59))*(CELL("contents",L61)))/1000000</f>
        <v>6320.7309311999988</v>
      </c>
      <c r="M68" s="180">
        <f ca="1">((CELL("contents",B68))*(CELL("contents",D68))*(CELL("contents",F68))*(CELL("contents",M57))*(CELL("contents",M59))*(CELL("contents",M61)))/1000000</f>
        <v>7584.8771174399999</v>
      </c>
      <c r="N68" s="180">
        <f ca="1">((CELL("contents",B68))*(CELL("contents",D68))*(CELL("contents",F68))*(CELL("contents",N57))*(CELL("contents",N59))*(CELL("contents",N61)))/1000000</f>
        <v>8849.0233036799982</v>
      </c>
      <c r="O68" s="180">
        <f ca="1">((CELL("contents",B68))*(CELL("contents",D68))*(CELL("contents",F68))*(CELL("contents",O57))*(CELL("contents",O59))*(CELL("contents",O61)))/1000000</f>
        <v>10113.169489919997</v>
      </c>
      <c r="P68" s="1"/>
    </row>
    <row r="69" spans="1:16" ht="25">
      <c r="A69" s="1"/>
      <c r="B69" s="170">
        <f t="shared" si="14"/>
        <v>3456</v>
      </c>
      <c r="C69" s="165">
        <f t="shared" si="14"/>
        <v>4.8</v>
      </c>
      <c r="D69" s="165">
        <f t="shared" si="14"/>
        <v>0.7</v>
      </c>
      <c r="E69" s="8">
        <f t="shared" si="15"/>
        <v>70</v>
      </c>
      <c r="F69" s="6">
        <f t="shared" si="12"/>
        <v>21</v>
      </c>
      <c r="G69" s="178">
        <f t="shared" ca="1" si="13"/>
        <v>50.803199999999997</v>
      </c>
      <c r="H69" s="180">
        <f ca="1">((CELL("contents",B69))*(CELL("contents",D69))*(CELL("contents",F69))*(CELL("contents",H57))*(CELL("contents",H59))*(CELL("contents",H61)))/1000000</f>
        <v>1474.83721728</v>
      </c>
      <c r="I69" s="180">
        <f ca="1">((CELL("contents",B69))*(CELL("contents",D69))*(CELL("contents",F69))*(CELL("contents",I57))*(CELL("contents",I59))*(CELL("contents",I61)))/1000000</f>
        <v>2949.67443456</v>
      </c>
      <c r="J69" s="180">
        <f ca="1">((CELL("contents",B69))*(CELL("contents",D69))*(CELL("contents",F69))*(CELL("contents",J57))*(CELL("contents",J59))*(CELL("contents",J61)))/1000000</f>
        <v>4424.5116518399991</v>
      </c>
      <c r="K69" s="180">
        <f ca="1">((CELL("contents",B69))*(CELL("contents",D69))*(CELL("contents",F69))*(CELL("contents",K57))*(CELL("contents",K59))*(CELL("contents",K61)))/1000000</f>
        <v>5899.34886912</v>
      </c>
      <c r="L69" s="180">
        <f ca="1">((CELL("contents",B69))*(CELL("contents",D69))*(CELL("contents",F69))*(CELL("contents",L57))*(CELL("contents",L59))*(CELL("contents",L61)))/1000000</f>
        <v>7374.1860864</v>
      </c>
      <c r="M69" s="180">
        <f ca="1">((CELL("contents",B69))*(CELL("contents",D69))*(CELL("contents",F69))*(CELL("contents",M57))*(CELL("contents",M59))*(CELL("contents",M61)))/1000000</f>
        <v>8849.0233036799982</v>
      </c>
      <c r="N69" s="180">
        <f ca="1">((CELL("contents",B69))*(CELL("contents",D69))*(CELL("contents",F69))*(CELL("contents",N57))*(CELL("contents",N59))*(CELL("contents",N61)))/1000000</f>
        <v>10323.860520959999</v>
      </c>
      <c r="O69" s="180">
        <f ca="1">((CELL("contents",B69))*(CELL("contents",D69))*(CELL("contents",F69))*(CELL("contents",O57))*(CELL("contents",O59))*(CELL("contents",O61)))/1000000</f>
        <v>11798.69773824</v>
      </c>
      <c r="P69" s="1"/>
    </row>
    <row r="70" spans="1:16" ht="25">
      <c r="A70" s="1"/>
      <c r="B70" s="170">
        <f t="shared" si="14"/>
        <v>3456</v>
      </c>
      <c r="C70" s="165">
        <f t="shared" si="14"/>
        <v>4.8</v>
      </c>
      <c r="D70" s="165">
        <f t="shared" si="14"/>
        <v>0.7</v>
      </c>
      <c r="E70" s="8">
        <f t="shared" si="15"/>
        <v>80</v>
      </c>
      <c r="F70" s="6">
        <f t="shared" si="12"/>
        <v>24</v>
      </c>
      <c r="G70" s="178">
        <f t="shared" ca="1" si="13"/>
        <v>58.060799999999993</v>
      </c>
      <c r="H70" s="180">
        <f ca="1">((CELL("contents",B70))*(CELL("contents",D70))*(CELL("contents",F70))*(CELL("contents",H57))*(CELL("contents",H59))*(CELL("contents",H61)))/1000000</f>
        <v>1685.5282483199996</v>
      </c>
      <c r="I70" s="180">
        <f ca="1">((CELL("contents",B70))*(CELL("contents",D70))*(CELL("contents",F70))*(CELL("contents",I57))*(CELL("contents",I59))*(CELL("contents",I61)))/1000000</f>
        <v>3371.0564966399993</v>
      </c>
      <c r="J70" s="180">
        <f ca="1">((CELL("contents",B70))*(CELL("contents",D70))*(CELL("contents",F70))*(CELL("contents",J57))*(CELL("contents",J59))*(CELL("contents",J61)))/1000000</f>
        <v>5056.5847449599987</v>
      </c>
      <c r="K70" s="180">
        <f ca="1">((CELL("contents",B70))*(CELL("contents",D70))*(CELL("contents",F70))*(CELL("contents",K57))*(CELL("contents",K59))*(CELL("contents",K61)))/1000000</f>
        <v>6742.1129932799986</v>
      </c>
      <c r="L70" s="180">
        <f ca="1">((CELL("contents",B70))*(CELL("contents",D70))*(CELL("contents",F70))*(CELL("contents",L57))*(CELL("contents",L59))*(CELL("contents",L61)))/1000000</f>
        <v>8427.6412415999985</v>
      </c>
      <c r="M70" s="180">
        <f ca="1">((CELL("contents",B70))*(CELL("contents",D70))*(CELL("contents",F70))*(CELL("contents",M57))*(CELL("contents",M59))*(CELL("contents",M61)))/1000000</f>
        <v>10113.169489919997</v>
      </c>
      <c r="N70" s="180">
        <f ca="1">((CELL("contents",B70))*(CELL("contents",D70))*(CELL("contents",F70))*(CELL("contents",N57))*(CELL("contents",N59))*(CELL("contents",N61)))/1000000</f>
        <v>11798.697738239998</v>
      </c>
      <c r="O70" s="180">
        <f ca="1">((CELL("contents",B70))*(CELL("contents",D70))*(CELL("contents",F70))*(CELL("contents",O57))*(CELL("contents",O59))*(CELL("contents",O61)))/1000000</f>
        <v>13484.225986559997</v>
      </c>
      <c r="P70" s="1"/>
    </row>
    <row r="71" spans="1:16" ht="25">
      <c r="A71" s="1"/>
      <c r="B71" s="170">
        <f t="shared" si="14"/>
        <v>3456</v>
      </c>
      <c r="C71" s="165">
        <f t="shared" si="14"/>
        <v>4.8</v>
      </c>
      <c r="D71" s="165">
        <f t="shared" si="14"/>
        <v>0.7</v>
      </c>
      <c r="E71" s="8">
        <f t="shared" si="15"/>
        <v>90</v>
      </c>
      <c r="F71" s="6">
        <f t="shared" si="12"/>
        <v>27</v>
      </c>
      <c r="G71" s="178">
        <f t="shared" ca="1" si="13"/>
        <v>65.318399999999997</v>
      </c>
      <c r="H71" s="180">
        <f ca="1">((CELL("contents",B71))*(CELL("contents",D71))*(CELL("contents",F71))*(CELL("contents",H57))*(CELL("contents",H59))*(CELL("contents",H61)))/1000000</f>
        <v>1896.21927936</v>
      </c>
      <c r="I71" s="180">
        <f ca="1">((CELL("contents",B71))*(CELL("contents",D71))*(CELL("contents",F71))*(CELL("contents",I57))*(CELL("contents",I59))*(CELL("contents",I61)))/1000000</f>
        <v>3792.4385587199999</v>
      </c>
      <c r="J71" s="180">
        <f ca="1">((CELL("contents",B71))*(CELL("contents",D71))*(CELL("contents",F71))*(CELL("contents",J57))*(CELL("contents",J59))*(CELL("contents",J61)))/1000000</f>
        <v>5688.6578380800001</v>
      </c>
      <c r="K71" s="180">
        <f ca="1">((CELL("contents",B71))*(CELL("contents",D71))*(CELL("contents",F71))*(CELL("contents",K57))*(CELL("contents",K59))*(CELL("contents",K61)))/1000000</f>
        <v>7584.8771174399999</v>
      </c>
      <c r="L71" s="180">
        <f ca="1">((CELL("contents",B71))*(CELL("contents",D71))*(CELL("contents",F71))*(CELL("contents",L57))*(CELL("contents",L59))*(CELL("contents",L61)))/1000000</f>
        <v>9481.0963967999996</v>
      </c>
      <c r="M71" s="180">
        <f ca="1">((CELL("contents",B71))*(CELL("contents",D71))*(CELL("contents",F71))*(CELL("contents",M57))*(CELL("contents",M59))*(CELL("contents",M61)))/1000000</f>
        <v>11377.31567616</v>
      </c>
      <c r="N71" s="180">
        <f ca="1">((CELL("contents",B71))*(CELL("contents",D71))*(CELL("contents",F71))*(CELL("contents",N57))*(CELL("contents",N59))*(CELL("contents",N61)))/1000000</f>
        <v>13273.534955519999</v>
      </c>
      <c r="O71" s="180">
        <f ca="1">((CELL("contents",B71))*(CELL("contents",D71))*(CELL("contents",F71))*(CELL("contents",O57))*(CELL("contents",O59))*(CELL("contents",O61)))/1000000</f>
        <v>15169.75423488</v>
      </c>
      <c r="P71" s="1"/>
    </row>
    <row r="72" spans="1:16" ht="25">
      <c r="A72" s="1"/>
      <c r="B72" s="170">
        <f t="shared" si="14"/>
        <v>3456</v>
      </c>
      <c r="C72" s="165">
        <f t="shared" si="14"/>
        <v>4.8</v>
      </c>
      <c r="D72" s="165">
        <f t="shared" si="14"/>
        <v>0.7</v>
      </c>
      <c r="E72" s="8">
        <f t="shared" si="15"/>
        <v>100</v>
      </c>
      <c r="F72" s="6">
        <f t="shared" si="12"/>
        <v>30</v>
      </c>
      <c r="G72" s="178">
        <f t="shared" ca="1" si="13"/>
        <v>72.575999999999993</v>
      </c>
      <c r="H72" s="180">
        <f ca="1">((CELL("contents",B72))*(CELL("contents",D72))*(CELL("contents",F72))*(CELL("contents",H57))*(CELL("contents",H59))*(CELL("contents",H61)))/1000000</f>
        <v>2106.9103104000001</v>
      </c>
      <c r="I72" s="180">
        <f ca="1">((CELL("contents",B72))*(CELL("contents",D72))*(CELL("contents",F72))*(CELL("contents",I57))*(CELL("contents",I59))*(CELL("contents",I61)))/1000000</f>
        <v>4213.8206208000001</v>
      </c>
      <c r="J72" s="180">
        <f ca="1">((CELL("contents",B72))*(CELL("contents",D72))*(CELL("contents",F72))*(CELL("contents",J57))*(CELL("contents",J59))*(CELL("contents",J61)))/1000000</f>
        <v>6320.7309311999998</v>
      </c>
      <c r="K72" s="180">
        <f ca="1">((CELL("contents",B72))*(CELL("contents",D72))*(CELL("contents",F72))*(CELL("contents",K57))*(CELL("contents",K59))*(CELL("contents",K61)))/1000000</f>
        <v>8427.6412416000003</v>
      </c>
      <c r="L72" s="180">
        <f ca="1">((CELL("contents",B72))*(CELL("contents",D72))*(CELL("contents",F72))*(CELL("contents",L57))*(CELL("contents",L59))*(CELL("contents",L61)))/1000000</f>
        <v>10534.551552000001</v>
      </c>
      <c r="M72" s="180">
        <f ca="1">((CELL("contents",B72))*(CELL("contents",D72))*(CELL("contents",F72))*(CELL("contents",M57))*(CELL("contents",M59))*(CELL("contents",M61)))/1000000</f>
        <v>12641.4618624</v>
      </c>
      <c r="N72" s="180">
        <f ca="1">((CELL("contents",B72))*(CELL("contents",D72))*(CELL("contents",F72))*(CELL("contents",N57))*(CELL("contents",N59))*(CELL("contents",N61)))/1000000</f>
        <v>14748.3721728</v>
      </c>
      <c r="O72" s="180">
        <f ca="1">((CELL("contents",B72))*(CELL("contents",D72))*(CELL("contents",F72))*(CELL("contents",O57))*(CELL("contents",O59))*(CELL("contents",O61)))/1000000</f>
        <v>16855.282483200001</v>
      </c>
      <c r="P72" s="1"/>
    </row>
    <row r="73" spans="1:16" ht="25">
      <c r="A73" s="1"/>
      <c r="B73" s="170">
        <f t="shared" si="14"/>
        <v>3456</v>
      </c>
      <c r="C73" s="165">
        <f t="shared" si="14"/>
        <v>4.8</v>
      </c>
      <c r="D73" s="165">
        <f t="shared" si="14"/>
        <v>0.7</v>
      </c>
      <c r="E73" s="8">
        <f t="shared" si="15"/>
        <v>110</v>
      </c>
      <c r="F73" s="6">
        <f t="shared" si="12"/>
        <v>33</v>
      </c>
      <c r="G73" s="178">
        <f t="shared" ca="1" si="13"/>
        <v>79.83359999999999</v>
      </c>
      <c r="H73" s="180">
        <f ca="1">((CELL("contents",B73))*(CELL("contents",D73))*(CELL("contents",F73))*(CELL("contents",H57))*(CELL("contents",H59))*(CELL("contents",H61)))/1000000</f>
        <v>2317.6013414399995</v>
      </c>
      <c r="I73" s="180">
        <f ca="1">((CELL("contents",B73))*(CELL("contents",D73))*(CELL("contents",F73))*(CELL("contents",I57))*(CELL("contents",I59))*(CELL("contents",I61)))/1000000</f>
        <v>4635.202682879999</v>
      </c>
      <c r="J73" s="180">
        <f ca="1">((CELL("contents",B73))*(CELL("contents",D73))*(CELL("contents",F73))*(CELL("contents",J57))*(CELL("contents",J59))*(CELL("contents",J61)))/1000000</f>
        <v>6952.8040243199985</v>
      </c>
      <c r="K73" s="180">
        <f ca="1">((CELL("contents",B73))*(CELL("contents",D73))*(CELL("contents",F73))*(CELL("contents",K57))*(CELL("contents",K59))*(CELL("contents",K61)))/1000000</f>
        <v>9270.4053657599979</v>
      </c>
      <c r="L73" s="180">
        <f ca="1">((CELL("contents",B73))*(CELL("contents",D73))*(CELL("contents",F73))*(CELL("contents",L57))*(CELL("contents",L59))*(CELL("contents",L61)))/1000000</f>
        <v>11588.006707199997</v>
      </c>
      <c r="M73" s="180">
        <f ca="1">((CELL("contents",B73))*(CELL("contents",D73))*(CELL("contents",F73))*(CELL("contents",M57))*(CELL("contents",M59))*(CELL("contents",M61)))/1000000</f>
        <v>13905.608048639997</v>
      </c>
      <c r="N73" s="180">
        <f ca="1">((CELL("contents",B73))*(CELL("contents",D73))*(CELL("contents",F73))*(CELL("contents",N57))*(CELL("contents",N59))*(CELL("contents",N61)))/1000000</f>
        <v>16223.209390079996</v>
      </c>
      <c r="O73" s="180">
        <f ca="1">((CELL("contents",B73))*(CELL("contents",D73))*(CELL("contents",F73))*(CELL("contents",O57))*(CELL("contents",O59))*(CELL("contents",O61)))/1000000</f>
        <v>18540.810731519996</v>
      </c>
      <c r="P73" s="1"/>
    </row>
    <row r="74" spans="1:16" ht="25">
      <c r="A74" s="1"/>
      <c r="B74" s="170">
        <f t="shared" si="14"/>
        <v>3456</v>
      </c>
      <c r="C74" s="165">
        <f t="shared" si="14"/>
        <v>4.8</v>
      </c>
      <c r="D74" s="165">
        <f t="shared" si="14"/>
        <v>0.7</v>
      </c>
      <c r="E74" s="8">
        <f t="shared" si="15"/>
        <v>120</v>
      </c>
      <c r="F74" s="6">
        <f t="shared" si="12"/>
        <v>36</v>
      </c>
      <c r="G74" s="178">
        <f t="shared" ca="1" si="13"/>
        <v>87.091200000000001</v>
      </c>
      <c r="H74" s="180">
        <f ca="1">((CELL("contents",B74))*(CELL("contents",D74))*(CELL("contents",F74))*(CELL("contents",H57))*(CELL("contents",H59))*(CELL("contents",H61)))/1000000</f>
        <v>2528.2923724799994</v>
      </c>
      <c r="I74" s="180">
        <f ca="1">((CELL("contents",B74))*(CELL("contents",D74))*(CELL("contents",F74))*(CELL("contents",I57))*(CELL("contents",I59))*(CELL("contents",I61)))/1000000</f>
        <v>5056.5847449599987</v>
      </c>
      <c r="J74" s="180">
        <f ca="1">((CELL("contents",B74))*(CELL("contents",D74))*(CELL("contents",F74))*(CELL("contents",J57))*(CELL("contents",J59))*(CELL("contents",J61)))/1000000</f>
        <v>7584.8771174399999</v>
      </c>
      <c r="K74" s="180">
        <f ca="1">((CELL("contents",B74))*(CELL("contents",D74))*(CELL("contents",F74))*(CELL("contents",K57))*(CELL("contents",K59))*(CELL("contents",K61)))/1000000</f>
        <v>10113.169489919997</v>
      </c>
      <c r="L74" s="180">
        <f ca="1">((CELL("contents",B74))*(CELL("contents",D74))*(CELL("contents",F74))*(CELL("contents",L57))*(CELL("contents",L59))*(CELL("contents",L61)))/1000000</f>
        <v>12641.461862399998</v>
      </c>
      <c r="M74" s="180">
        <f ca="1">((CELL("contents",B74))*(CELL("contents",D74))*(CELL("contents",F74))*(CELL("contents",M57))*(CELL("contents",M59))*(CELL("contents",M61)))/1000000</f>
        <v>15169.75423488</v>
      </c>
      <c r="N74" s="180">
        <f ca="1">((CELL("contents",B74))*(CELL("contents",D74))*(CELL("contents",F74))*(CELL("contents",N57))*(CELL("contents",N59))*(CELL("contents",N61)))/1000000</f>
        <v>17698.046607359996</v>
      </c>
      <c r="O74" s="180">
        <f ca="1">((CELL("contents",B74))*(CELL("contents",D74))*(CELL("contents",F74))*(CELL("contents",O57))*(CELL("contents",O59))*(CELL("contents",O61)))/1000000</f>
        <v>20226.338979839995</v>
      </c>
      <c r="P74" s="1"/>
    </row>
    <row r="75" spans="1:16" ht="25">
      <c r="A75" s="1"/>
      <c r="B75" s="170">
        <f t="shared" si="14"/>
        <v>3456</v>
      </c>
      <c r="C75" s="165">
        <f t="shared" si="14"/>
        <v>4.8</v>
      </c>
      <c r="D75" s="165">
        <f t="shared" si="14"/>
        <v>0.7</v>
      </c>
      <c r="E75" s="8">
        <f t="shared" si="15"/>
        <v>130</v>
      </c>
      <c r="F75" s="6">
        <f t="shared" si="12"/>
        <v>39</v>
      </c>
      <c r="G75" s="178">
        <f t="shared" ca="1" si="13"/>
        <v>94.348799999999983</v>
      </c>
      <c r="H75" s="180">
        <f ca="1">((CELL("contents",B75))*(CELL("contents",D75))*(CELL("contents",F75))*(CELL("contents",H57))*(CELL("contents",H59))*(CELL("contents",H61)))/1000000</f>
        <v>2738.9834035199997</v>
      </c>
      <c r="I75" s="180">
        <f ca="1">((CELL("contents",B75))*(CELL("contents",D75))*(CELL("contents",F75))*(CELL("contents",I57))*(CELL("contents",I59))*(CELL("contents",I61)))/1000000</f>
        <v>5477.9668070399994</v>
      </c>
      <c r="J75" s="180">
        <f ca="1">((CELL("contents",B75))*(CELL("contents",D75))*(CELL("contents",F75))*(CELL("contents",J57))*(CELL("contents",J59))*(CELL("contents",J61)))/1000000</f>
        <v>8216.9502105599986</v>
      </c>
      <c r="K75" s="180">
        <f ca="1">((CELL("contents",B75))*(CELL("contents",D75))*(CELL("contents",F75))*(CELL("contents",K57))*(CELL("contents",K59))*(CELL("contents",K61)))/1000000</f>
        <v>10955.933614079999</v>
      </c>
      <c r="L75" s="180">
        <f ca="1">((CELL("contents",B75))*(CELL("contents",D75))*(CELL("contents",F75))*(CELL("contents",L57))*(CELL("contents",L59))*(CELL("contents",L61)))/1000000</f>
        <v>13694.917017599999</v>
      </c>
      <c r="M75" s="180">
        <f ca="1">((CELL("contents",B75))*(CELL("contents",D75))*(CELL("contents",F75))*(CELL("contents",M57))*(CELL("contents",M59))*(CELL("contents",M61)))/1000000</f>
        <v>16433.900421119997</v>
      </c>
      <c r="N75" s="180">
        <f ca="1">((CELL("contents",B75))*(CELL("contents",D75))*(CELL("contents",F75))*(CELL("contents",N57))*(CELL("contents",N59))*(CELL("contents",N61)))/1000000</f>
        <v>19172.883824640001</v>
      </c>
      <c r="O75" s="180">
        <f ca="1">((CELL("contents",B75))*(CELL("contents",D75))*(CELL("contents",F75))*(CELL("contents",O57))*(CELL("contents",O59))*(CELL("contents",O61)))/1000000</f>
        <v>21911.867228159997</v>
      </c>
      <c r="P75" s="1"/>
    </row>
    <row r="76" spans="1:16" ht="25">
      <c r="A76" s="1"/>
      <c r="B76" s="170">
        <f t="shared" si="14"/>
        <v>3456</v>
      </c>
      <c r="C76" s="165">
        <f t="shared" si="14"/>
        <v>4.8</v>
      </c>
      <c r="D76" s="165">
        <f t="shared" si="14"/>
        <v>0.7</v>
      </c>
      <c r="E76" s="8">
        <f t="shared" si="15"/>
        <v>140</v>
      </c>
      <c r="F76" s="6">
        <f t="shared" si="12"/>
        <v>42</v>
      </c>
      <c r="G76" s="178">
        <f t="shared" ca="1" si="13"/>
        <v>101.60639999999999</v>
      </c>
      <c r="H76" s="180">
        <f ca="1">((CELL("contents",B76))*(CELL("contents",D76))*(CELL("contents",F76))*(CELL("contents",H57))*(CELL("contents",H59))*(CELL("contents",H61)))/1000000</f>
        <v>2949.67443456</v>
      </c>
      <c r="I76" s="180">
        <f ca="1">((CELL("contents",B76))*(CELL("contents",D76))*(CELL("contents",F76))*(CELL("contents",I57))*(CELL("contents",I59))*(CELL("contents",I61)))/1000000</f>
        <v>5899.34886912</v>
      </c>
      <c r="J76" s="180">
        <f ca="1">((CELL("contents",B76))*(CELL("contents",D76))*(CELL("contents",F76))*(CELL("contents",J57))*(CELL("contents",J59))*(CELL("contents",J61)))/1000000</f>
        <v>8849.0233036799982</v>
      </c>
      <c r="K76" s="180">
        <f ca="1">((CELL("contents",B76))*(CELL("contents",D76))*(CELL("contents",F76))*(CELL("contents",K57))*(CELL("contents",K59))*(CELL("contents",K61)))/1000000</f>
        <v>11798.69773824</v>
      </c>
      <c r="L76" s="180">
        <f ca="1">((CELL("contents",B76))*(CELL("contents",D76))*(CELL("contents",F76))*(CELL("contents",L57))*(CELL("contents",L59))*(CELL("contents",L61)))/1000000</f>
        <v>14748.3721728</v>
      </c>
      <c r="M76" s="180">
        <f ca="1">((CELL("contents",B76))*(CELL("contents",D76))*(CELL("contents",F76))*(CELL("contents",M57))*(CELL("contents",M59))*(CELL("contents",M61)))/1000000</f>
        <v>17698.046607359996</v>
      </c>
      <c r="N76" s="180">
        <f ca="1">((CELL("contents",B76))*(CELL("contents",D76))*(CELL("contents",F76))*(CELL("contents",N57))*(CELL("contents",N59))*(CELL("contents",N61)))/1000000</f>
        <v>20647.721041919998</v>
      </c>
      <c r="O76" s="180">
        <f ca="1">((CELL("contents",B76))*(CELL("contents",D76))*(CELL("contents",F76))*(CELL("contents",O57))*(CELL("contents",O59))*(CELL("contents",O61)))/1000000</f>
        <v>23597.39547648</v>
      </c>
      <c r="P76" s="1"/>
    </row>
    <row r="77" spans="1:16" ht="25">
      <c r="A77" s="1"/>
      <c r="B77" s="170">
        <f t="shared" si="14"/>
        <v>3456</v>
      </c>
      <c r="C77" s="165">
        <f t="shared" si="14"/>
        <v>4.8</v>
      </c>
      <c r="D77" s="165">
        <f t="shared" si="14"/>
        <v>0.7</v>
      </c>
      <c r="E77" s="8">
        <f t="shared" si="15"/>
        <v>150</v>
      </c>
      <c r="F77" s="6">
        <f t="shared" si="12"/>
        <v>45</v>
      </c>
      <c r="G77" s="178">
        <f t="shared" ca="1" si="13"/>
        <v>108.86399999999999</v>
      </c>
      <c r="H77" s="180">
        <f ca="1">((CELL("contents",B77))*(CELL("contents",D77))*(CELL("contents",F77))*(CELL("contents",H57))*(CELL("contents",H59))*(CELL("contents",H61)))/1000000</f>
        <v>3160.3654655999994</v>
      </c>
      <c r="I77" s="180">
        <f ca="1">((CELL("contents",B77))*(CELL("contents",D77))*(CELL("contents",F77))*(CELL("contents",I57))*(CELL("contents",I59))*(CELL("contents",I61)))/1000000</f>
        <v>6320.7309311999988</v>
      </c>
      <c r="J77" s="180">
        <f ca="1">((CELL("contents",B77))*(CELL("contents",D77))*(CELL("contents",F77))*(CELL("contents",J57))*(CELL("contents",J59))*(CELL("contents",J61)))/1000000</f>
        <v>9481.0963967999978</v>
      </c>
      <c r="K77" s="180">
        <f ca="1">((CELL("contents",B77))*(CELL("contents",D77))*(CELL("contents",F77))*(CELL("contents",K57))*(CELL("contents",K59))*(CELL("contents",K61)))/1000000</f>
        <v>12641.461862399998</v>
      </c>
      <c r="L77" s="180">
        <f ca="1">((CELL("contents",B77))*(CELL("contents",D77))*(CELL("contents",F77))*(CELL("contents",L57))*(CELL("contents",L59))*(CELL("contents",L61)))/1000000</f>
        <v>15801.827327999996</v>
      </c>
      <c r="M77" s="180">
        <f ca="1">((CELL("contents",B77))*(CELL("contents",D77))*(CELL("contents",F77))*(CELL("contents",M57))*(CELL("contents",M59))*(CELL("contents",M61)))/1000000</f>
        <v>18962.192793599996</v>
      </c>
      <c r="N77" s="180">
        <f ca="1">((CELL("contents",B77))*(CELL("contents",D77))*(CELL("contents",F77))*(CELL("contents",N57))*(CELL("contents",N59))*(CELL("contents",N61)))/1000000</f>
        <v>22122.558259199992</v>
      </c>
      <c r="O77" s="180">
        <f ca="1">((CELL("contents",B77))*(CELL("contents",D77))*(CELL("contents",F77))*(CELL("contents",O57))*(CELL("contents",O59))*(CELL("contents",O61)))/1000000</f>
        <v>25282.923724799995</v>
      </c>
      <c r="P77" s="1"/>
    </row>
    <row r="78" spans="1:16" ht="25">
      <c r="A78" s="1"/>
      <c r="B78" s="170">
        <f t="shared" si="14"/>
        <v>3456</v>
      </c>
      <c r="C78" s="165">
        <f t="shared" si="14"/>
        <v>4.8</v>
      </c>
      <c r="D78" s="165">
        <f t="shared" si="14"/>
        <v>0.7</v>
      </c>
      <c r="E78" s="8">
        <f t="shared" si="15"/>
        <v>160</v>
      </c>
      <c r="F78" s="6">
        <f t="shared" si="12"/>
        <v>48</v>
      </c>
      <c r="G78" s="178">
        <f t="shared" ca="1" si="13"/>
        <v>116.12159999999999</v>
      </c>
      <c r="H78" s="180">
        <f ca="1">((CELL("contents",B78))*(CELL("contents",D78))*(CELL("contents",F78))*(CELL("contents",H57))*(CELL("contents",H59))*(CELL("contents",H61)))/1000000</f>
        <v>3371.0564966399993</v>
      </c>
      <c r="I78" s="180">
        <f ca="1">((CELL("contents",B78))*(CELL("contents",D78))*(CELL("contents",F78))*(CELL("contents",I57))*(CELL("contents",I59))*(CELL("contents",I61)))/1000000</f>
        <v>6742.1129932799986</v>
      </c>
      <c r="J78" s="180">
        <f ca="1">((CELL("contents",B78))*(CELL("contents",D78))*(CELL("contents",F78))*(CELL("contents",J57))*(CELL("contents",J59))*(CELL("contents",J61)))/1000000</f>
        <v>10113.169489919997</v>
      </c>
      <c r="K78" s="180">
        <f ca="1">((CELL("contents",B78))*(CELL("contents",D78))*(CELL("contents",F78))*(CELL("contents",K57))*(CELL("contents",K59))*(CELL("contents",K61)))/1000000</f>
        <v>13484.225986559997</v>
      </c>
      <c r="L78" s="180">
        <f ca="1">((CELL("contents",B78))*(CELL("contents",D78))*(CELL("contents",F78))*(CELL("contents",L57))*(CELL("contents",L59))*(CELL("contents",L61)))/1000000</f>
        <v>16855.282483199997</v>
      </c>
      <c r="M78" s="180">
        <f ca="1">((CELL("contents",B78))*(CELL("contents",D78))*(CELL("contents",F78))*(CELL("contents",M57))*(CELL("contents",M59))*(CELL("contents",M61)))/1000000</f>
        <v>20226.338979839995</v>
      </c>
      <c r="N78" s="180">
        <f ca="1">((CELL("contents",B78))*(CELL("contents",D78))*(CELL("contents",F78))*(CELL("contents",N57))*(CELL("contents",N59))*(CELL("contents",N61)))/1000000</f>
        <v>23597.395476479996</v>
      </c>
      <c r="O78" s="180">
        <f ca="1">((CELL("contents",B78))*(CELL("contents",D78))*(CELL("contents",F78))*(CELL("contents",O57))*(CELL("contents",O59))*(CELL("contents",O61)))/1000000</f>
        <v>26968.451973119994</v>
      </c>
      <c r="P78" s="1"/>
    </row>
    <row r="79" spans="1:16" ht="25">
      <c r="A79" s="1"/>
      <c r="B79" s="170">
        <f t="shared" si="14"/>
        <v>3456</v>
      </c>
      <c r="C79" s="165">
        <f t="shared" si="14"/>
        <v>4.8</v>
      </c>
      <c r="D79" s="165">
        <f t="shared" si="14"/>
        <v>0.7</v>
      </c>
      <c r="E79" s="8">
        <f t="shared" si="15"/>
        <v>170</v>
      </c>
      <c r="F79" s="6">
        <f t="shared" si="12"/>
        <v>51</v>
      </c>
      <c r="G79" s="178">
        <f t="shared" ca="1" si="13"/>
        <v>123.3792</v>
      </c>
      <c r="H79" s="180">
        <f ca="1">((CELL("contents",B79))*(CELL("contents",D79))*(CELL("contents",F79))*(CELL("contents",H57))*(CELL("contents",H59))*(CELL("contents",H61)))/1000000</f>
        <v>3581.7475276799996</v>
      </c>
      <c r="I79" s="180">
        <f ca="1">((CELL("contents",B79))*(CELL("contents",D79))*(CELL("contents",F79))*(CELL("contents",I57))*(CELL("contents",I59))*(CELL("contents",I61)))/1000000</f>
        <v>7163.4950553599992</v>
      </c>
      <c r="J79" s="180">
        <f ca="1">((CELL("contents",B79))*(CELL("contents",D79))*(CELL("contents",F79))*(CELL("contents",J57))*(CELL("contents",J59))*(CELL("contents",J61)))/1000000</f>
        <v>10745.242583039999</v>
      </c>
      <c r="K79" s="180">
        <f ca="1">((CELL("contents",B79))*(CELL("contents",D79))*(CELL("contents",F79))*(CELL("contents",K57))*(CELL("contents",K59))*(CELL("contents",K61)))/1000000</f>
        <v>14326.990110719998</v>
      </c>
      <c r="L79" s="180">
        <f ca="1">((CELL("contents",B79))*(CELL("contents",D79))*(CELL("contents",F79))*(CELL("contents",L57))*(CELL("contents",L59))*(CELL("contents",L61)))/1000000</f>
        <v>17908.737638399998</v>
      </c>
      <c r="M79" s="180">
        <f ca="1">((CELL("contents",B79))*(CELL("contents",D79))*(CELL("contents",F79))*(CELL("contents",M57))*(CELL("contents",M59))*(CELL("contents",M61)))/1000000</f>
        <v>21490.485166079998</v>
      </c>
      <c r="N79" s="180">
        <f ca="1">((CELL("contents",B79))*(CELL("contents",D79))*(CELL("contents",F79))*(CELL("contents",N57))*(CELL("contents",N59))*(CELL("contents",N61)))/1000000</f>
        <v>25072.232693759997</v>
      </c>
      <c r="O79" s="180">
        <f ca="1">((CELL("contents",B79))*(CELL("contents",D79))*(CELL("contents",F79))*(CELL("contents",O57))*(CELL("contents",O59))*(CELL("contents",O61)))/1000000</f>
        <v>28653.980221439997</v>
      </c>
      <c r="P79" s="1"/>
    </row>
    <row r="80" spans="1:16" ht="26" thickBot="1">
      <c r="A80" s="1"/>
      <c r="B80" s="171">
        <f t="shared" si="14"/>
        <v>3456</v>
      </c>
      <c r="C80" s="172">
        <f t="shared" si="14"/>
        <v>4.8</v>
      </c>
      <c r="D80" s="172">
        <f t="shared" si="14"/>
        <v>0.7</v>
      </c>
      <c r="E80" s="82">
        <f t="shared" si="15"/>
        <v>180</v>
      </c>
      <c r="F80" s="83">
        <f t="shared" si="12"/>
        <v>54</v>
      </c>
      <c r="G80" s="178">
        <f t="shared" ca="1" si="13"/>
        <v>130.63679999999999</v>
      </c>
      <c r="H80" s="180">
        <f ca="1">((CELL("contents",B80))*(CELL("contents",D80))*(CELL("contents",F80))*(CELL("contents",H57))*(CELL("contents",H59))*(CELL("contents",H61)))/1000000</f>
        <v>3792.4385587199999</v>
      </c>
      <c r="I80" s="180">
        <f ca="1">((CELL("contents",B80))*(CELL("contents",D80))*(CELL("contents",F80))*(CELL("contents",I57))*(CELL("contents",I59))*(CELL("contents",I61)))/1000000</f>
        <v>7584.8771174399999</v>
      </c>
      <c r="J80" s="180">
        <f ca="1">((CELL("contents",B80))*(CELL("contents",D80))*(CELL("contents",F80))*(CELL("contents",J57))*(CELL("contents",J59))*(CELL("contents",J61)))/1000000</f>
        <v>11377.31567616</v>
      </c>
      <c r="K80" s="180">
        <f ca="1">((CELL("contents",B80))*(CELL("contents",D80))*(CELL("contents",F80))*(CELL("contents",K57))*(CELL("contents",K59))*(CELL("contents",K61)))/1000000</f>
        <v>15169.75423488</v>
      </c>
      <c r="L80" s="180">
        <f ca="1">((CELL("contents",B80))*(CELL("contents",D80))*(CELL("contents",F80))*(CELL("contents",L57))*(CELL("contents",L59))*(CELL("contents",L61)))/1000000</f>
        <v>18962.192793599999</v>
      </c>
      <c r="M80" s="180">
        <f ca="1">((CELL("contents",B80))*(CELL("contents",D80))*(CELL("contents",F80))*(CELL("contents",M57))*(CELL("contents",M59))*(CELL("contents",M61)))/1000000</f>
        <v>22754.631352320001</v>
      </c>
      <c r="N80" s="180">
        <f ca="1">((CELL("contents",B80))*(CELL("contents",D80))*(CELL("contents",F80))*(CELL("contents",N57))*(CELL("contents",N59))*(CELL("contents",N61)))/1000000</f>
        <v>26547.069911039998</v>
      </c>
      <c r="O80" s="180">
        <f ca="1">((CELL("contents",B80))*(CELL("contents",D80))*(CELL("contents",F80))*(CELL("contents",O57))*(CELL("contents",O59))*(CELL("contents",O61)))/1000000</f>
        <v>30339.50846976</v>
      </c>
      <c r="P80" s="1"/>
    </row>
    <row r="81" spans="1:16" ht="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"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7"/>
  <sheetViews>
    <sheetView workbookViewId="0">
      <selection activeCell="B4" sqref="B4:K17"/>
    </sheetView>
  </sheetViews>
  <sheetFormatPr baseColWidth="12" defaultRowHeight="17" x14ac:dyDescent="0"/>
  <sheetData>
    <row r="4" spans="2:11" ht="26" thickBot="1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ht="25">
      <c r="B5" s="124"/>
      <c r="C5" s="203" t="s">
        <v>86</v>
      </c>
      <c r="D5" s="204"/>
      <c r="E5" s="205" t="s">
        <v>87</v>
      </c>
      <c r="F5" s="206"/>
      <c r="G5" s="207" t="s">
        <v>88</v>
      </c>
      <c r="H5" s="208"/>
      <c r="I5" s="209" t="s">
        <v>90</v>
      </c>
      <c r="J5" s="210"/>
      <c r="K5" s="1"/>
    </row>
    <row r="6" spans="2:11" ht="26" thickBot="1">
      <c r="B6" s="125"/>
      <c r="C6" s="126" t="s">
        <v>91</v>
      </c>
      <c r="D6" s="127" t="s">
        <v>92</v>
      </c>
      <c r="E6" s="128" t="s">
        <v>91</v>
      </c>
      <c r="F6" s="128" t="s">
        <v>92</v>
      </c>
      <c r="G6" s="129" t="s">
        <v>91</v>
      </c>
      <c r="H6" s="129" t="s">
        <v>92</v>
      </c>
      <c r="I6" s="130" t="s">
        <v>91</v>
      </c>
      <c r="J6" s="131" t="s">
        <v>92</v>
      </c>
      <c r="K6" s="1"/>
    </row>
    <row r="7" spans="2:11" ht="25">
      <c r="B7" s="132" t="s">
        <v>93</v>
      </c>
      <c r="C7" s="133">
        <v>6048</v>
      </c>
      <c r="D7" s="134">
        <v>4032</v>
      </c>
      <c r="E7" s="135">
        <v>4288</v>
      </c>
      <c r="F7" s="135">
        <v>2848</v>
      </c>
      <c r="G7" s="136">
        <v>3872</v>
      </c>
      <c r="H7" s="136">
        <v>2592</v>
      </c>
      <c r="I7" s="137">
        <v>7360</v>
      </c>
      <c r="J7" s="138">
        <v>4912</v>
      </c>
      <c r="K7" s="1"/>
    </row>
    <row r="8" spans="2:11" ht="25">
      <c r="B8" s="139" t="s">
        <v>94</v>
      </c>
      <c r="C8" s="211">
        <f>C7*D7/10000</f>
        <v>2438.5536000000002</v>
      </c>
      <c r="D8" s="212"/>
      <c r="E8" s="213">
        <f t="shared" ref="E8" si="0">E7*F7/10000</f>
        <v>1221.2224000000001</v>
      </c>
      <c r="F8" s="214"/>
      <c r="G8" s="215">
        <f t="shared" ref="G8" si="1">G7*H7/10000</f>
        <v>1003.6224</v>
      </c>
      <c r="H8" s="216"/>
      <c r="I8" s="217">
        <f t="shared" ref="I8" si="2">I7*J7/10000</f>
        <v>3615.232</v>
      </c>
      <c r="J8" s="218"/>
      <c r="K8" s="1"/>
    </row>
    <row r="9" spans="2:11" ht="25">
      <c r="B9" s="139" t="s">
        <v>95</v>
      </c>
      <c r="C9" s="140">
        <v>35.9</v>
      </c>
      <c r="D9" s="141">
        <v>24</v>
      </c>
      <c r="E9" s="142">
        <v>23.6</v>
      </c>
      <c r="F9" s="142">
        <v>15.8</v>
      </c>
      <c r="G9" s="143">
        <v>13.2</v>
      </c>
      <c r="H9" s="143">
        <v>8.8000000000000007</v>
      </c>
      <c r="I9" s="144">
        <v>35.9</v>
      </c>
      <c r="J9" s="145">
        <v>24</v>
      </c>
      <c r="K9" s="1"/>
    </row>
    <row r="10" spans="2:11" ht="25">
      <c r="B10" s="139" t="s">
        <v>96</v>
      </c>
      <c r="C10" s="140">
        <f>C9/C7*1000</f>
        <v>5.9358465608465609</v>
      </c>
      <c r="D10" s="141">
        <f t="shared" ref="D10:J10" si="3">D9/D7*1000</f>
        <v>5.9523809523809517</v>
      </c>
      <c r="E10" s="142">
        <f t="shared" si="3"/>
        <v>5.5037313432835822</v>
      </c>
      <c r="F10" s="142">
        <f t="shared" si="3"/>
        <v>5.547752808988764</v>
      </c>
      <c r="G10" s="143">
        <f t="shared" si="3"/>
        <v>3.4090909090909087</v>
      </c>
      <c r="H10" s="143">
        <f t="shared" si="3"/>
        <v>3.3950617283950622</v>
      </c>
      <c r="I10" s="144">
        <f t="shared" si="3"/>
        <v>4.8777173913043477</v>
      </c>
      <c r="J10" s="145">
        <f t="shared" si="3"/>
        <v>4.885993485342019</v>
      </c>
      <c r="K10" s="1"/>
    </row>
    <row r="11" spans="2:11" ht="25">
      <c r="B11" s="139" t="s">
        <v>97</v>
      </c>
      <c r="C11" s="146">
        <v>19.46</v>
      </c>
      <c r="D11" s="147">
        <v>13.04</v>
      </c>
      <c r="E11" s="148">
        <v>12.82</v>
      </c>
      <c r="F11" s="148">
        <v>8.61</v>
      </c>
      <c r="G11" s="149">
        <v>7.19</v>
      </c>
      <c r="H11" s="149">
        <v>4.8</v>
      </c>
      <c r="I11" s="150">
        <v>19.46</v>
      </c>
      <c r="J11" s="151">
        <v>13.04</v>
      </c>
      <c r="K11" s="1"/>
    </row>
    <row r="12" spans="2:11" ht="25">
      <c r="B12" s="139" t="s">
        <v>98</v>
      </c>
      <c r="C12" s="152">
        <f>C7/C11</f>
        <v>310.79136690647482</v>
      </c>
      <c r="D12" s="153">
        <f t="shared" ref="D12:J12" si="4">D7/D11</f>
        <v>309.20245398773011</v>
      </c>
      <c r="E12" s="154">
        <f t="shared" si="4"/>
        <v>334.47737909516383</v>
      </c>
      <c r="F12" s="154">
        <f t="shared" si="4"/>
        <v>330.77816492450643</v>
      </c>
      <c r="G12" s="155">
        <f t="shared" si="4"/>
        <v>538.52573018080659</v>
      </c>
      <c r="H12" s="155">
        <f t="shared" si="4"/>
        <v>540</v>
      </c>
      <c r="I12" s="156">
        <f t="shared" si="4"/>
        <v>378.21171634121271</v>
      </c>
      <c r="J12" s="157">
        <f t="shared" si="4"/>
        <v>376.68711656441718</v>
      </c>
      <c r="K12" s="1"/>
    </row>
    <row r="13" spans="2:11" ht="25">
      <c r="B13" s="139" t="s">
        <v>99</v>
      </c>
      <c r="C13" s="152">
        <f>360*C12</f>
        <v>111884.89208633093</v>
      </c>
      <c r="D13" s="153">
        <f>180*D12</f>
        <v>55656.441717791422</v>
      </c>
      <c r="E13" s="154">
        <f>360*E12</f>
        <v>120411.85647425898</v>
      </c>
      <c r="F13" s="154">
        <f>180*F12</f>
        <v>59540.06968641116</v>
      </c>
      <c r="G13" s="155">
        <f>360*G12</f>
        <v>193869.26286509036</v>
      </c>
      <c r="H13" s="155">
        <f>180*H12</f>
        <v>97200</v>
      </c>
      <c r="I13" s="156">
        <f>360*I12</f>
        <v>136156.21788283659</v>
      </c>
      <c r="J13" s="157">
        <f>180*J12</f>
        <v>67803.680981595098</v>
      </c>
      <c r="K13" s="1"/>
    </row>
    <row r="14" spans="2:11" ht="25">
      <c r="B14" s="139" t="s">
        <v>100</v>
      </c>
      <c r="C14" s="187">
        <f>C13*D13/1000000000</f>
        <v>6.2271149755042599</v>
      </c>
      <c r="D14" s="188"/>
      <c r="E14" s="189">
        <f>E13*F13/1000000000</f>
        <v>7.1693303255475191</v>
      </c>
      <c r="F14" s="190"/>
      <c r="G14" s="191">
        <f>G13*H13/1000000000</f>
        <v>18.844092350486783</v>
      </c>
      <c r="H14" s="192"/>
      <c r="I14" s="193">
        <f>I13*J13/1000000000</f>
        <v>9.2318927609884049</v>
      </c>
      <c r="J14" s="194"/>
      <c r="K14" s="1"/>
    </row>
    <row r="15" spans="2:11" ht="26" thickBot="1">
      <c r="B15" s="158" t="s">
        <v>101</v>
      </c>
      <c r="C15" s="195">
        <f>180*C12*60*D12/1000000000</f>
        <v>1.0378524959173767</v>
      </c>
      <c r="D15" s="196"/>
      <c r="E15" s="197">
        <f>180*E12*60*F12/1000000000</f>
        <v>1.194888387591253</v>
      </c>
      <c r="F15" s="198"/>
      <c r="G15" s="199">
        <f>180*G12*60*H12/1000000000</f>
        <v>3.1406820584144639</v>
      </c>
      <c r="H15" s="200"/>
      <c r="I15" s="201">
        <f>180*I12*60*J12/1000000000</f>
        <v>1.5386487934980673</v>
      </c>
      <c r="J15" s="202"/>
      <c r="K15" s="1"/>
    </row>
    <row r="16" spans="2:11" ht="25">
      <c r="B16" s="1"/>
      <c r="C16" s="1" t="s">
        <v>102</v>
      </c>
      <c r="D16" s="1"/>
      <c r="E16" s="1"/>
      <c r="F16" s="1"/>
      <c r="G16" s="1"/>
      <c r="H16" s="1"/>
      <c r="I16" s="1"/>
      <c r="J16" s="1"/>
      <c r="K16" s="1"/>
    </row>
    <row r="17" spans="2:11" ht="25"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6">
    <mergeCell ref="C5:D5"/>
    <mergeCell ref="E5:F5"/>
    <mergeCell ref="G5:H5"/>
    <mergeCell ref="I5:J5"/>
    <mergeCell ref="C8:D8"/>
    <mergeCell ref="E8:F8"/>
    <mergeCell ref="G8:H8"/>
    <mergeCell ref="I8:J8"/>
    <mergeCell ref="C14:D14"/>
    <mergeCell ref="E14:F14"/>
    <mergeCell ref="G14:H14"/>
    <mergeCell ref="I14:J14"/>
    <mergeCell ref="C15:D15"/>
    <mergeCell ref="E15:F15"/>
    <mergeCell ref="G15:H15"/>
    <mergeCell ref="I15:J15"/>
  </mergeCells>
  <phoneticPr fontId="3"/>
  <pageMargins left="0.78700000000000003" right="0.78700000000000003" top="0.98399999999999999" bottom="0.98399999999999999" header="0.51200000000000001" footer="0.5120000000000000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nikon</vt:lpstr>
      <vt:lpstr>nikon2</vt:lpstr>
      <vt:lpstr>canon</vt:lpstr>
      <vt:lpstr>CX</vt:lpstr>
      <vt:lpstr>Sheet1</vt:lpstr>
    </vt:vector>
  </TitlesOfParts>
  <Company>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masao</dc:creator>
  <cp:lastModifiedBy>正男 山道</cp:lastModifiedBy>
  <cp:lastPrinted>2011-04-21T07:05:37Z</cp:lastPrinted>
  <dcterms:created xsi:type="dcterms:W3CDTF">2010-12-12T04:05:04Z</dcterms:created>
  <dcterms:modified xsi:type="dcterms:W3CDTF">2014-03-18T10:38:11Z</dcterms:modified>
</cp:coreProperties>
</file>